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96" windowWidth="15600" windowHeight="10848" activeTab="0"/>
  </bookViews>
  <sheets>
    <sheet name="ТИК045_приложение 1" sheetId="1" r:id="rId1"/>
    <sheet name="ТИК045_приложение 2" sheetId="2" r:id="rId2"/>
    <sheet name="приложение 3" sheetId="3" r:id="rId3"/>
    <sheet name="приложение 4" sheetId="4" r:id="rId4"/>
  </sheets>
  <definedNames>
    <definedName name="_xlnm.Print_Area" localSheetId="2">'приложение 3'!$A$1:$K$41</definedName>
    <definedName name="_xlnm.Print_Area" localSheetId="3">'приложение 4'!$A$1:$H$43</definedName>
    <definedName name="_xlnm.Print_Area" localSheetId="0">'ТИК045_приложение 1'!$A$1:$S$45</definedName>
    <definedName name="_xlnm.Print_Area" localSheetId="1">'ТИК045_приложение 2'!$A$1:$M$45</definedName>
  </definedNames>
  <calcPr fullCalcOnLoad="1"/>
</workbook>
</file>

<file path=xl/sharedStrings.xml><?xml version="1.0" encoding="utf-8"?>
<sst xmlns="http://schemas.openxmlformats.org/spreadsheetml/2006/main" count="265" uniqueCount="137">
  <si>
    <t>Стоимость закупки</t>
  </si>
  <si>
    <t>Обоснование стоимости закупки</t>
  </si>
  <si>
    <t>Обоснование внесения изменений</t>
  </si>
  <si>
    <t>Наименование объекта закупки</t>
  </si>
  <si>
    <t>План закупок</t>
  </si>
  <si>
    <t>товаров, работ, услуг при проведении</t>
  </si>
  <si>
    <t>______________________________________________________________________________________________________________________________</t>
  </si>
  <si>
    <t xml:space="preserve">  II. Перечень закупок для обеспечения полномочий  </t>
  </si>
  <si>
    <t>…</t>
  </si>
  <si>
    <t>______________________________________________</t>
  </si>
  <si>
    <t>от ______________ 20      г. № ____________________</t>
  </si>
  <si>
    <t>______________________________________________________________________________________________________</t>
  </si>
  <si>
    <t>__________________________________________</t>
  </si>
  <si>
    <t>Информация о закупках</t>
  </si>
  <si>
    <t xml:space="preserve">Сводная информация о закупках </t>
  </si>
  <si>
    <t>Количество заключенных контрактов (договоров)</t>
  </si>
  <si>
    <t>№ п/п</t>
  </si>
  <si>
    <t xml:space="preserve">Наименование территориальной избирательной комиссии  </t>
  </si>
  <si>
    <t xml:space="preserve"> I. Перечень закупок избирательной комиссии</t>
  </si>
  <si>
    <t>ИТОГО</t>
  </si>
  <si>
    <t>х</t>
  </si>
  <si>
    <t>Общая сумма  оплаты за выполненные работы (оказанные услуги, поставленный товар)</t>
  </si>
  <si>
    <t>Приложение № 2</t>
  </si>
  <si>
    <t>Приложение № 3</t>
  </si>
  <si>
    <t>Приложение № 4</t>
  </si>
  <si>
    <t>территориальными избирательными комиссиями</t>
  </si>
  <si>
    <t>(Ф.И.О.)</t>
  </si>
  <si>
    <t>(подпись)</t>
  </si>
  <si>
    <t>Руководитель контрактной службы
(контрактный управляющий, ответственное лицо (лица)</t>
  </si>
  <si>
    <t>(наименование субъекта Российской Федерации)</t>
  </si>
  <si>
    <t>решением (постановлением)/распоряжением председателя</t>
  </si>
  <si>
    <t>(наименование избирательной комиссии)</t>
  </si>
  <si>
    <t>Дата подписания акта сдачи- приемки выполненных работ (оказанных услуг), товарной накладной</t>
  </si>
  <si>
    <r>
      <t>Отметка об исполнении контракта (договора)
(</t>
    </r>
    <r>
      <rPr>
        <i/>
        <sz val="10"/>
        <rFont val="Times New Roman"/>
        <family val="1"/>
      </rPr>
      <t>исполнен/не исполнен)</t>
    </r>
  </si>
  <si>
    <t>Планируемый срок заключения
 контракта (договора)</t>
  </si>
  <si>
    <t xml:space="preserve">   </t>
  </si>
  <si>
    <t>Краткое описание объекта закупки (количественные и качественные характеристики товара, работы, услуги)</t>
  </si>
  <si>
    <t>№ закупки</t>
  </si>
  <si>
    <r>
      <t>Плановые данные</t>
    </r>
    <r>
      <rPr>
        <vertAlign val="superscript"/>
        <sz val="10"/>
        <rFont val="Times New Roman"/>
        <family val="1"/>
      </rPr>
      <t>1</t>
    </r>
  </si>
  <si>
    <t>Реквизиты заключенного контракта (договора)</t>
  </si>
  <si>
    <t>Фактические данные</t>
  </si>
  <si>
    <t>Дата и номер контракта (договора), дополнительного соглашения (в случае его наличия)</t>
  </si>
  <si>
    <t>Примечание (указывается причина неисполнения контракта (договора) и др.)</t>
  </si>
  <si>
    <t>Дата  оплаты за поставленный товар, выполненные работы, оказанные услуги</t>
  </si>
  <si>
    <t>для обеспечения деятельности нижестоящих избирательных комиссий</t>
  </si>
  <si>
    <t>Планируемый срок поставки товаров, выполнения работ, оказания услуг (этапы поставки товаров, выполнения работ, оказания услуг)</t>
  </si>
  <si>
    <t>Цена контракта (договора)</t>
  </si>
  <si>
    <t>Отчет об осуществлении закупок</t>
  </si>
  <si>
    <t xml:space="preserve">Сумма исполненного контракта (договора) </t>
  </si>
  <si>
    <t>к Порядку осуществления закупок товаров, работ, услуг Центральной избирательной комиссией Российской Федерации, избирательными комиссиями субъектов Российской Федерации, территориальными избирательными комиссиями, участковыми избирательными комиссиями при проведении выборов в федеральные органы государственной власти</t>
  </si>
  <si>
    <t>(наименование выборов в федеральные органы государственной власти)</t>
  </si>
  <si>
    <t>УТВЕРЖДЕН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</si>
  <si>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Данные в графах 3–5 должны соответствовать информации, представленной в Плане закупок.</t>
    </r>
  </si>
  <si>
    <t>Примечание (указывается причина
 незаключения контракта и др.)</t>
  </si>
  <si>
    <t xml:space="preserve">УТВЕРЖДЕН </t>
  </si>
  <si>
    <t xml:space="preserve">Цена контракта (договора) </t>
  </si>
  <si>
    <t>m0312001</t>
  </si>
  <si>
    <t>выборов Президента Российской Федерации</t>
  </si>
  <si>
    <t xml:space="preserve"> </t>
  </si>
  <si>
    <t>Гражданско-правовые договоры</t>
  </si>
  <si>
    <t>Стоимость закупки, рублей</t>
  </si>
  <si>
    <t>-</t>
  </si>
  <si>
    <t xml:space="preserve">решением территориальной избирательной комиссии </t>
  </si>
  <si>
    <t>городского округа город Салават Республики Башкортостан</t>
  </si>
  <si>
    <t>Территориальная избирательная комиссия  городского округа город Салават Республики Башкортостан</t>
  </si>
  <si>
    <t>от 30 января 2018г. № 4/4</t>
  </si>
  <si>
    <t>Л.В.Лобырева</t>
  </si>
  <si>
    <t>единовременно</t>
  </si>
  <si>
    <t>№ 1-П от 30.01.18</t>
  </si>
  <si>
    <t>№ 2-П от 30.01.18</t>
  </si>
  <si>
    <t>Погрузка-разгрузка технологического оборудования для проведения выборов Президента Российской Федерации</t>
  </si>
  <si>
    <t>Услуги оператора в пункте приема заявлений для проведения выборов Президента Российской Федерации</t>
  </si>
  <si>
    <t>Услуги по содержанию (уборке)   помещений для проведения выборов Президента Российской Федерации</t>
  </si>
  <si>
    <t>Услуги по ведению делопроизводства для проведения выборов Президента Российской Федерации</t>
  </si>
  <si>
    <t>Услуги по ведению кассовых операций для проведения выборов Президента Российской Федерации</t>
  </si>
  <si>
    <t>Услуги по ведению делопроизводства для проведения выборов Президента Российской Федерации                    (с 13.02.18по23.03.18): прием, регистрация поступающей документации, ведение учета и регистрации исходящих документов, отправление  корреспонденции, регистрация жалоб и  заявлений граждан, контроль прохождения документов и соблюдение сроков исполнения документов  находящихся на контроле писем, обращений избирателей, ведение промежуточного контроля; подшивка документов для хранения, формирование дел и обеспечение сохранности документов временного срока хранения, подготовка к хранению и передача в архив документов постоянного хранения.</t>
  </si>
  <si>
    <t>Услуги по уборке помещений для проведения выборов Президента Российской Федерации ( два раза в месяц с 05.02.18по19.03.18) : влажная уборка служебных кабинетов, вынос мусора.</t>
  </si>
  <si>
    <t>22.02.2018 - 24.02.2018; единовременно</t>
  </si>
  <si>
    <t>31.01.2018 - 12.03.2018; единовременно</t>
  </si>
  <si>
    <t>05.02.2018 - 19.03.2018; единовременно</t>
  </si>
  <si>
    <t>13.02.2018 - 23.03.2018; единовременно</t>
  </si>
  <si>
    <t>22.02.2018-24.02.2018</t>
  </si>
  <si>
    <t>31.01.2018-12.03.2018</t>
  </si>
  <si>
    <t>05.02.2018-19.03.2018</t>
  </si>
  <si>
    <t>13.02.2018-23.03.2018</t>
  </si>
  <si>
    <t>№ 5 от 13.02.2018</t>
  </si>
  <si>
    <t>28.02.2018 - 02.03.2018; единовременно</t>
  </si>
  <si>
    <t>28.02.2018-02.03.2018</t>
  </si>
  <si>
    <t>№ 6 от 22.02.2018</t>
  </si>
  <si>
    <t>исполнен</t>
  </si>
  <si>
    <t>№ 7 от 28.02.2018</t>
  </si>
  <si>
    <t>№ 8 от 28.02.2018</t>
  </si>
  <si>
    <t>28.02.2018-01.03.2018; единовременно</t>
  </si>
  <si>
    <t>28.02.2018-01.03.2018</t>
  </si>
  <si>
    <t>02.03.2018 - 03.03.2018; единовременно</t>
  </si>
  <si>
    <t>05.03.2018 - 08.03.2018; единовременно</t>
  </si>
  <si>
    <t>14.03.2018 - 19.03.2018; единовременно</t>
  </si>
  <si>
    <t>06.03.2018; единовременно</t>
  </si>
  <si>
    <t>Услуги по ведению кассовых операций для проведения выборов Президента Российской Федерации (с01.02.18по23.03.18): подготовка платежных документов представление их в банк, получение выписок; осуществление бухгалтерского учета банковских операций, кассовых операций, расчетов с подотчетными лицами; снятие с расчетного счета наличных денежных средств, оприходование и их выдача, ведение и оформление кассовой книги.</t>
  </si>
  <si>
    <t>01.02.2018 - 23.03.2018; единовременно</t>
  </si>
  <si>
    <t>05.03.2018-08.03.2018</t>
  </si>
  <si>
    <t>14.03.2018-19.03.2018</t>
  </si>
  <si>
    <t>01.02.2018-23.03.2018</t>
  </si>
  <si>
    <t>02.03.2018-03.03.2018</t>
  </si>
  <si>
    <t>№ 4 от 05.02.2018</t>
  </si>
  <si>
    <t>№ 3 от 01.02.2018</t>
  </si>
  <si>
    <t>№ 9 от 02.03.2018</t>
  </si>
  <si>
    <t>№ 11 от 06.03.2018</t>
  </si>
  <si>
    <t>№ 10 от 05.03.2018</t>
  </si>
  <si>
    <t xml:space="preserve">Определение стоимости услуги производилось расчетным методом исходя из расчета час работы грузового а/м 450,00руб.; исходя из тарифной ставки водителя аппарата 2953,00/21р.дн.=140,00руб. 1чел/дн                                                                       1р.дн.*140,00руб.=140,00руб.                                                                                  1р.дн.*12часов*450,00руб. =5400,00руб.           </t>
  </si>
  <si>
    <t>Погрузка-разгрузка технологического оборудования для проведения выборов Президента Российской Федерации на срок 3 дня с  28.02.2018 по 02.03.2018: Погрузка-разгрузка избирательных бюллетеней, другой печатной продукции,  печати, вывески, расходные материалы,  технологическое оборудование, канцелярские товары для проведения выборов Президента Российской Федерации.</t>
  </si>
  <si>
    <t>Определение стоимости услуги производилось иным методом исходя из предельной стоимости закупки, установленным Решением ЦИК РБ " Об организации закупки товаров, работ, услуг" 11000 рублей за договор.</t>
  </si>
  <si>
    <t xml:space="preserve">Определение стоимости услуги производилось расчетным методом исходя из расчета час работы грузового а/м 450,00руб.; исходя из тарифной ставки водителя аппарата 2953,00/21р.дн.=140,00руб. 1чел/дн                                                                             2р.дн.*140,00руб.=280,00руб.                                                                                 1р.дн.*10часов*450,00руб. =4500,00руб.           1р.дн.*8часов*450,00руб. =3600,00руб.                                                                    </t>
  </si>
  <si>
    <t xml:space="preserve">Определение стоимости услуги производилось расчетным методом исходя из расчета час работы легкового а/м 350,00руб.; исходя из тарифной ставки водителя аппарата 2953,00/21р.дн.=140,00руб. 1чел/дн                                                                        3р.дн.*140,00руб.=420,00руб.                                                                                                                                     3р.дн.*4часа*350,00=4200,00руб.                                                                  </t>
  </si>
  <si>
    <t xml:space="preserve">Определение стоимости услуги производилось расчетным методом исходя из расчета час работы легкового а/м 350,00руб.; исходя из тарифной ставки водителя аппарата 2953,00/21р.дн.=140,00руб. 1чел/дн                                                                          2р.дн.*140,00руб.=280,00руб.                                                                                                                          1р.дн.*4часа30минут*350,00руб.=1575,00руб.           1р.дн.*4часа*350,00=1400,00руб.                                                                  </t>
  </si>
  <si>
    <t xml:space="preserve">Определение стоимости услуги производилось расчетным методом исходя из расчета час работы легкового а/м 350,00руб.; исходя из тарифной ставки водителя аппарата 2953,00/21р.дн.=140,00руб. 1чел/дн                                                                             6р.дн.*140,00руб.=840,00руб.                                                                                                                                             3р.дн.*8часов*350,00руб. =8400,00руб.                                                               2р.д.выход.*8часов*350,00=5600,00руб.                                                     1р.дн.*9часов*350,00руб. =3150,00руб.                                              </t>
  </si>
  <si>
    <t xml:space="preserve">Определение стоимости услуги производилось расчетным методом исходя из стоимости 1 чел/дн  МРОТ по РБ 8900,00/21р.дн.=424,00руб:                                                 424,00руб.*3р.дн.=1272,00руб.                                                             </t>
  </si>
  <si>
    <t xml:space="preserve">Определение стоимости услуги производилось расчетным методом исходя из расчета часовой ставки члена ТИК 63,25чел/час:                                                                                 63,25руб.*4часа*26р.дн. =6578,00руб., 63,25руб.*2часа*15выход.р.дн*2=3795,00руб. </t>
  </si>
  <si>
    <t xml:space="preserve">Определение стоимости услуги производилось расчетным методом исходя из расчета часовой ставки члена ТИК 63,25чел/час:                                                                        63,25руб.*4часа*26р.дн. =6578,00руб., 63,25руб.*2часа*15выход.р.дн*2=3795,00руб. </t>
  </si>
  <si>
    <t xml:space="preserve">Определение стоимости услуги производилось расчетным методом исходя из стоимости 1 чел/дн  МРОТ по РБ 8900,00/21р.дн.=424,00руб:                                                                424,00*4 дн.=1696,00руб.                                         </t>
  </si>
  <si>
    <t xml:space="preserve">Определение стоимости услуги производилось расчетным методом исходя из стоимости 1 чел/дн  МРОТ по РБ 8900,00/21р.дн.=424,00руб:                                                 424,00руб.*34р.дн.                                                               </t>
  </si>
  <si>
    <t>Аренда  транспортного средства с экипажем (грузовой автомобиль) для проведения выборов Президента Российской Федерации</t>
  </si>
  <si>
    <t xml:space="preserve">Аренда  транспортного средства с экипажем (грузовой автомобиль) для проведения выборов Президента Российской Федерации. на срок 1 день 06.03.2018г.: Доставка из Благоварского района, с.Благовар в территориальную избирательную комиссию избирательных бюллетеней для 62 избирательных участков для проведения выборов Президента Российской Федерации. </t>
  </si>
  <si>
    <t>ИТОГО по разделу I</t>
  </si>
  <si>
    <t>ИТОГО по разделу II</t>
  </si>
  <si>
    <t>ВСЕГО по разделам I и II</t>
  </si>
  <si>
    <t>Аренда  транспортного средства с экипажем (легковой автомобиль) для проведения выборов Президента Российской Федерации</t>
  </si>
  <si>
    <t>Аренда  транспортного средства с экипажем (грузовой автомобиль) для проведения выборов Президента Российской Федерации на срок два дня с 28.02.2018г по 01.03.2018г.: Доставка из г. Уфа в территориальную избирательную комиссию печатной продукции,   расходных материалов, технологического оборудования, канцелярских товаров. Доставка из ТИК в  61 участковую избирательную комиссию печатной продукции,   расходных материалов, технологического оборудования, канцелярских товаров  для проведения выборов Президента Российской Федерации.</t>
  </si>
  <si>
    <t xml:space="preserve">Аренда  транспортного средства с экипажем (легковой автомобиль) для проведения выборов Президента Российской Федерации на срок 3 дня с 22.02.18по24.02.18г.: Доставка члена территориальной избирательной комиссии в участковые избирательные комиссии   с целью проверки готовности к работе пунктов приема заявлений, помещений для голосования, оснащения этих помещений соответствующим технологическим оборудование и оргтехникой и средствами видеонаблюдения в 61 избирательном участке для проведения выборов Президента Российской Федерации.
</t>
  </si>
  <si>
    <t xml:space="preserve">Аренда  транспортного средства с экипажем (легковой автомобиль) для проведения выборов Президента Российской Федерации на срок два дня с 02.03.2018 по 03.03.2018 г.:Доставка членов территориальной избирательной комиссии для проведения обучения членов участковых избирательных комиссий в 61 избирательном участке 
</t>
  </si>
  <si>
    <t>Аренда транспортного средства с экипажем (легковой автомобиль) для проведения выборов Президента Российской Федерации</t>
  </si>
  <si>
    <t xml:space="preserve">Аренда  транспортного средства с экипажем (легковой автомобиль) для проведения выборов Президента Российской Федерации на срок 4 дня с 05.03.2018 по 08.03.2018г. :Доставка членов территориальной избирательной комиссии в участковые избирательные комиссии  с целью проведения обучения  по изготовлению протоколов машиночитаемого кода в 58 избирательных участках. 
</t>
  </si>
  <si>
    <t xml:space="preserve">Определение стоимости услуги производилось расчетным методом исходя из расчета час работы легкового а/м 350,00руб.; исходя из тарифной ставки водителя аппарата 2953,00/21р.дн.=140,00руб. 1чел/дн                                                                          4р.дн.*140,00руб.=560,00руб.                                                                                                                                                                                                      3р.дн.*4часа*350,00руб. =4200,00руб.                                              1р.дн.выход*4часа30минут*350,00руб. =1575,00руб.                                                                      </t>
  </si>
  <si>
    <t xml:space="preserve">Аренда транспортного средства с экипажем (легковой автомобиль) для проведения выборов Президента Российской Федерации на срок 6 дней с 14.03.2018 по 19.03.2018: 1-и и 2-й дени - доставка в избирательные участки избирательного оборудования и других комплектующих. 3-й день - доставка в УИКи картриджей и избирательых бюллетеней. 4-й день- проверка готовности УИКий ко дню голосования. 5-й день - посещение УИКий в день голосования. 6-й день - доставка итогового протокола в ЦИК РБ (г.Уфа).
</t>
  </si>
  <si>
    <t>Услуги оператора в пункте приема заявлений для проведения выборов Президента Российской Федерации (с 31.01.18по12.03.18): рием заявлений  о включении избирателя в список избирателей по месту нахождения на выборах Президента Российской Федерации, регистрация заявлений избирателей в Журнале регистрации заявлений, оформление и передача представителю ТИК Акта передачи заявлений избирателей о включении в список по месту нахождения на выборах Президента Российской Федерации.</t>
  </si>
  <si>
    <t>№ 12 от 14.03.2018</t>
  </si>
  <si>
    <t>по состоянию на 23.03.2018г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</si>
</sst>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_₽"/>
    <numFmt numFmtId="177" formatCode="[$-FC19]d\ mmmm\ yyyy\ &quot;г.&quot;"/>
  </numFmts>
  <fonts count="5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sz val="13"/>
      <name val="Times New Roman"/>
      <family val="1"/>
    </font>
    <font>
      <sz val="4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justify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center" vertical="justify"/>
    </xf>
    <xf numFmtId="0" fontId="6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justify"/>
    </xf>
    <xf numFmtId="0" fontId="1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1" fillId="0" borderId="0" xfId="0" applyFont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horizontal="left" vertical="top"/>
    </xf>
    <xf numFmtId="0" fontId="2" fillId="0" borderId="0" xfId="0" applyFont="1" applyAlignment="1">
      <alignment/>
    </xf>
    <xf numFmtId="14" fontId="6" fillId="0" borderId="10" xfId="0" applyNumberFormat="1" applyFont="1" applyBorder="1" applyAlignment="1">
      <alignment horizontal="center" vertical="top" wrapText="1"/>
    </xf>
    <xf numFmtId="14" fontId="5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4" fontId="5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justify"/>
    </xf>
    <xf numFmtId="14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6" fillId="0" borderId="10" xfId="0" applyFont="1" applyBorder="1" applyAlignment="1">
      <alignment horizontal="center" vertical="justify"/>
    </xf>
    <xf numFmtId="0" fontId="16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 vertical="justify"/>
    </xf>
    <xf numFmtId="176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justify"/>
    </xf>
    <xf numFmtId="4" fontId="5" fillId="0" borderId="1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9" fillId="32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5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justify"/>
    </xf>
    <xf numFmtId="0" fontId="6" fillId="0" borderId="0" xfId="0" applyFont="1" applyAlignment="1">
      <alignment horizontal="left" vertical="justify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justify"/>
    </xf>
    <xf numFmtId="0" fontId="6" fillId="0" borderId="17" xfId="0" applyFont="1" applyBorder="1" applyAlignment="1">
      <alignment horizontal="center" vertical="justify"/>
    </xf>
    <xf numFmtId="0" fontId="6" fillId="0" borderId="19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4" fontId="6" fillId="0" borderId="10" xfId="0" applyNumberFormat="1" applyFont="1" applyBorder="1" applyAlignment="1">
      <alignment horizontal="center" vertical="justify"/>
    </xf>
    <xf numFmtId="0" fontId="17" fillId="0" borderId="0" xfId="0" applyFont="1" applyAlignment="1">
      <alignment horizontal="left" wrapText="1"/>
    </xf>
    <xf numFmtId="0" fontId="11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6" fillId="0" borderId="1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justify"/>
    </xf>
    <xf numFmtId="0" fontId="6" fillId="0" borderId="13" xfId="0" applyFont="1" applyBorder="1" applyAlignment="1">
      <alignment horizontal="left" vertical="justify"/>
    </xf>
    <xf numFmtId="4" fontId="5" fillId="0" borderId="0" xfId="0" applyNumberFormat="1" applyFont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wrapText="1"/>
    </xf>
    <xf numFmtId="0" fontId="0" fillId="0" borderId="17" xfId="0" applyNumberForma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BreakPreview" zoomScaleNormal="75" zoomScaleSheetLayoutView="100" workbookViewId="0" topLeftCell="A1">
      <selection activeCell="J42" sqref="J42:K42"/>
    </sheetView>
  </sheetViews>
  <sheetFormatPr defaultColWidth="9.00390625" defaultRowHeight="12.75"/>
  <cols>
    <col min="1" max="1" width="3.875" style="3" customWidth="1"/>
    <col min="2" max="3" width="13.50390625" style="3" customWidth="1"/>
    <col min="4" max="8" width="6.00390625" style="3" customWidth="1"/>
    <col min="9" max="9" width="7.50390625" style="3" customWidth="1"/>
    <col min="10" max="10" width="6.50390625" style="3" customWidth="1"/>
    <col min="11" max="11" width="8.375" style="3" customWidth="1"/>
    <col min="12" max="13" width="7.50390625" style="54" customWidth="1"/>
    <col min="14" max="14" width="11.50390625" style="54" customWidth="1"/>
    <col min="15" max="15" width="12.50390625" style="54" customWidth="1"/>
    <col min="16" max="16" width="20.00390625" style="3" customWidth="1"/>
    <col min="17" max="17" width="31.50390625" style="3" customWidth="1"/>
    <col min="18" max="18" width="13.625" style="3" customWidth="1"/>
    <col min="19" max="19" width="12.625" style="3" customWidth="1"/>
    <col min="20" max="16384" width="8.875" style="3" customWidth="1"/>
  </cols>
  <sheetData>
    <row r="1" spans="14:19" ht="9" customHeight="1">
      <c r="N1" s="104" t="s">
        <v>58</v>
      </c>
      <c r="O1" s="104"/>
      <c r="P1" s="104"/>
      <c r="Q1" s="104"/>
      <c r="R1" s="104"/>
      <c r="S1" s="104"/>
    </row>
    <row r="2" spans="3:19" ht="9" customHeight="1">
      <c r="C2" s="53"/>
      <c r="D2" s="53"/>
      <c r="E2" s="53"/>
      <c r="F2" s="53"/>
      <c r="G2" s="53"/>
      <c r="N2" s="105"/>
      <c r="O2" s="105"/>
      <c r="P2" s="105"/>
      <c r="Q2" s="105"/>
      <c r="R2" s="105"/>
      <c r="S2" s="105"/>
    </row>
    <row r="4" spans="13:19" ht="17.25">
      <c r="M4" s="55"/>
      <c r="N4" s="97" t="s">
        <v>51</v>
      </c>
      <c r="O4" s="97"/>
      <c r="P4" s="97"/>
      <c r="Q4" s="97"/>
      <c r="R4" s="97"/>
      <c r="S4" s="97"/>
    </row>
    <row r="5" spans="13:19" s="54" customFormat="1" ht="17.25">
      <c r="M5" s="55"/>
      <c r="N5" s="109" t="s">
        <v>62</v>
      </c>
      <c r="O5" s="109"/>
      <c r="P5" s="109"/>
      <c r="Q5" s="109"/>
      <c r="R5" s="109"/>
      <c r="S5" s="109"/>
    </row>
    <row r="6" spans="13:19" s="54" customFormat="1" ht="17.25">
      <c r="M6" s="55"/>
      <c r="N6" s="109" t="s">
        <v>63</v>
      </c>
      <c r="O6" s="109"/>
      <c r="P6" s="109"/>
      <c r="Q6" s="109"/>
      <c r="R6" s="109"/>
      <c r="S6" s="109"/>
    </row>
    <row r="7" spans="13:19" ht="12.75">
      <c r="M7" s="77"/>
      <c r="N7" s="110" t="s">
        <v>31</v>
      </c>
      <c r="O7" s="110"/>
      <c r="P7" s="110"/>
      <c r="Q7" s="110"/>
      <c r="R7" s="110"/>
      <c r="S7" s="110"/>
    </row>
    <row r="8" spans="13:19" ht="15">
      <c r="M8" s="78"/>
      <c r="N8" s="106" t="s">
        <v>65</v>
      </c>
      <c r="O8" s="106"/>
      <c r="P8" s="106"/>
      <c r="Q8" s="106"/>
      <c r="R8" s="106"/>
      <c r="S8" s="106"/>
    </row>
    <row r="9" spans="13:19" ht="12.75">
      <c r="M9" s="108"/>
      <c r="N9" s="108"/>
      <c r="O9" s="108"/>
      <c r="P9" s="108"/>
      <c r="Q9" s="108"/>
      <c r="R9" s="108"/>
      <c r="S9" s="108"/>
    </row>
    <row r="10" spans="1:19" s="1" customFormat="1" ht="16.5" customHeight="1">
      <c r="A10" s="127" t="s">
        <v>4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s="1" customFormat="1" ht="16.5" customHeight="1">
      <c r="A11" s="127" t="s">
        <v>5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</row>
    <row r="12" spans="1:19" ht="17.25">
      <c r="A12" s="97" t="s">
        <v>57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</row>
    <row r="13" spans="1:19" ht="12.75" customHeight="1">
      <c r="A13" s="128" t="s">
        <v>50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</row>
    <row r="14" spans="1:19" s="54" customFormat="1" ht="17.25">
      <c r="A14" s="109" t="s">
        <v>64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 ht="12.75">
      <c r="A15" s="128" t="s">
        <v>31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</row>
    <row r="17" spans="1:19" s="5" customFormat="1" ht="63.75" customHeight="1">
      <c r="A17" s="43" t="s">
        <v>37</v>
      </c>
      <c r="B17" s="114" t="s">
        <v>3</v>
      </c>
      <c r="C17" s="114"/>
      <c r="D17" s="101" t="s">
        <v>36</v>
      </c>
      <c r="E17" s="102"/>
      <c r="F17" s="102"/>
      <c r="G17" s="102"/>
      <c r="H17" s="102"/>
      <c r="I17" s="103"/>
      <c r="J17" s="114" t="s">
        <v>60</v>
      </c>
      <c r="K17" s="114"/>
      <c r="L17" s="111" t="s">
        <v>1</v>
      </c>
      <c r="M17" s="112"/>
      <c r="N17" s="112"/>
      <c r="O17" s="113"/>
      <c r="P17" s="4" t="s">
        <v>34</v>
      </c>
      <c r="Q17" s="4" t="s">
        <v>45</v>
      </c>
      <c r="R17" s="114" t="s">
        <v>2</v>
      </c>
      <c r="S17" s="114"/>
    </row>
    <row r="18" spans="1:19" s="7" customFormat="1" ht="11.25" customHeight="1">
      <c r="A18" s="6">
        <v>1</v>
      </c>
      <c r="B18" s="107">
        <v>2</v>
      </c>
      <c r="C18" s="107"/>
      <c r="D18" s="132">
        <v>3</v>
      </c>
      <c r="E18" s="133"/>
      <c r="F18" s="133"/>
      <c r="G18" s="133"/>
      <c r="H18" s="133"/>
      <c r="I18" s="134"/>
      <c r="J18" s="107">
        <v>4</v>
      </c>
      <c r="K18" s="107"/>
      <c r="L18" s="137">
        <v>5</v>
      </c>
      <c r="M18" s="138"/>
      <c r="N18" s="138"/>
      <c r="O18" s="139"/>
      <c r="P18" s="6">
        <v>6</v>
      </c>
      <c r="Q18" s="6">
        <v>7</v>
      </c>
      <c r="R18" s="107">
        <v>8</v>
      </c>
      <c r="S18" s="107"/>
    </row>
    <row r="19" spans="1:19" s="7" customFormat="1" ht="9" customHeight="1">
      <c r="A19" s="15"/>
      <c r="B19" s="8"/>
      <c r="C19" s="8"/>
      <c r="D19" s="8"/>
      <c r="E19" s="8"/>
      <c r="F19" s="8"/>
      <c r="G19" s="8"/>
      <c r="H19" s="8"/>
      <c r="I19" s="8"/>
      <c r="J19" s="8"/>
      <c r="K19" s="8"/>
      <c r="L19" s="79"/>
      <c r="M19" s="79"/>
      <c r="N19" s="79"/>
      <c r="O19" s="79"/>
      <c r="P19" s="8"/>
      <c r="Q19" s="8"/>
      <c r="R19" s="8"/>
      <c r="S19" s="16"/>
    </row>
    <row r="20" spans="1:19" ht="13.5">
      <c r="A20" s="98" t="s">
        <v>18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100"/>
    </row>
    <row r="21" spans="1:19" ht="17.25">
      <c r="A21" s="109" t="s">
        <v>64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2" spans="1:19" s="7" customFormat="1" ht="12" customHeight="1">
      <c r="A22" s="129" t="s">
        <v>31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1"/>
    </row>
    <row r="23" spans="1:19" s="7" customFormat="1" ht="15" customHeight="1">
      <c r="A23" s="98" t="s">
        <v>44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100"/>
    </row>
    <row r="24" spans="1:19" s="2" customFormat="1" ht="24.75" customHeight="1">
      <c r="A24" s="45" t="s">
        <v>58</v>
      </c>
      <c r="B24" s="140" t="s">
        <v>59</v>
      </c>
      <c r="C24" s="141"/>
      <c r="D24" s="119" t="s">
        <v>58</v>
      </c>
      <c r="E24" s="120"/>
      <c r="F24" s="120"/>
      <c r="G24" s="120"/>
      <c r="H24" s="120"/>
      <c r="I24" s="121"/>
      <c r="J24" s="91"/>
      <c r="K24" s="92"/>
      <c r="L24" s="116" t="s">
        <v>58</v>
      </c>
      <c r="M24" s="117"/>
      <c r="N24" s="117"/>
      <c r="O24" s="118"/>
      <c r="P24" s="32" t="s">
        <v>58</v>
      </c>
      <c r="Q24" s="32" t="s">
        <v>58</v>
      </c>
      <c r="R24" s="95"/>
      <c r="S24" s="95"/>
    </row>
    <row r="25" spans="1:19" ht="118.5" customHeight="1">
      <c r="A25" s="68">
        <v>1</v>
      </c>
      <c r="B25" s="86" t="s">
        <v>121</v>
      </c>
      <c r="C25" s="88"/>
      <c r="D25" s="86" t="s">
        <v>122</v>
      </c>
      <c r="E25" s="87"/>
      <c r="F25" s="87"/>
      <c r="G25" s="87"/>
      <c r="H25" s="87"/>
      <c r="I25" s="88"/>
      <c r="J25" s="90">
        <v>5540</v>
      </c>
      <c r="K25" s="90"/>
      <c r="L25" s="86" t="s">
        <v>109</v>
      </c>
      <c r="M25" s="87"/>
      <c r="N25" s="87"/>
      <c r="O25" s="88"/>
      <c r="P25" s="57">
        <v>43165</v>
      </c>
      <c r="Q25" s="57" t="s">
        <v>97</v>
      </c>
      <c r="R25" s="96"/>
      <c r="S25" s="96"/>
    </row>
    <row r="26" spans="1:19" s="7" customFormat="1" ht="14.25" customHeight="1">
      <c r="A26" s="15"/>
      <c r="B26" s="135" t="s">
        <v>123</v>
      </c>
      <c r="C26" s="135"/>
      <c r="D26" s="81"/>
      <c r="E26" s="81"/>
      <c r="F26" s="81"/>
      <c r="G26" s="81"/>
      <c r="H26" s="81"/>
      <c r="I26" s="81"/>
      <c r="J26" s="94">
        <v>5540</v>
      </c>
      <c r="K26" s="94"/>
      <c r="L26" s="79"/>
      <c r="M26" s="79"/>
      <c r="N26" s="79"/>
      <c r="O26" s="79"/>
      <c r="P26" s="8"/>
      <c r="Q26" s="8"/>
      <c r="R26" s="8"/>
      <c r="S26" s="16"/>
    </row>
    <row r="27" spans="1:19" ht="13.5">
      <c r="A27" s="98" t="s">
        <v>7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00"/>
    </row>
    <row r="28" spans="1:19" ht="17.25">
      <c r="A28" s="109" t="s">
        <v>64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</row>
    <row r="29" spans="1:19" ht="12.75">
      <c r="A29" s="129" t="s">
        <v>31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1"/>
    </row>
    <row r="30" spans="1:19" s="2" customFormat="1" ht="23.25" customHeight="1">
      <c r="A30" s="45" t="s">
        <v>58</v>
      </c>
      <c r="B30" s="140" t="s">
        <v>59</v>
      </c>
      <c r="C30" s="141"/>
      <c r="D30" s="119" t="s">
        <v>58</v>
      </c>
      <c r="E30" s="120"/>
      <c r="F30" s="120"/>
      <c r="G30" s="120"/>
      <c r="H30" s="120"/>
      <c r="I30" s="121"/>
      <c r="J30" s="91"/>
      <c r="K30" s="92"/>
      <c r="L30" s="116" t="s">
        <v>58</v>
      </c>
      <c r="M30" s="117"/>
      <c r="N30" s="117"/>
      <c r="O30" s="118"/>
      <c r="P30" s="32" t="s">
        <v>58</v>
      </c>
      <c r="Q30" s="32" t="s">
        <v>58</v>
      </c>
      <c r="R30" s="95" t="s">
        <v>61</v>
      </c>
      <c r="S30" s="95"/>
    </row>
    <row r="31" spans="1:19" s="56" customFormat="1" ht="150.75" customHeight="1">
      <c r="A31" s="69">
        <v>2</v>
      </c>
      <c r="B31" s="86" t="s">
        <v>121</v>
      </c>
      <c r="C31" s="88"/>
      <c r="D31" s="86" t="s">
        <v>127</v>
      </c>
      <c r="E31" s="87"/>
      <c r="F31" s="87"/>
      <c r="G31" s="87"/>
      <c r="H31" s="87"/>
      <c r="I31" s="88"/>
      <c r="J31" s="90">
        <v>8380</v>
      </c>
      <c r="K31" s="90"/>
      <c r="L31" s="86" t="s">
        <v>112</v>
      </c>
      <c r="M31" s="87"/>
      <c r="N31" s="87"/>
      <c r="O31" s="88"/>
      <c r="P31" s="57">
        <v>43159</v>
      </c>
      <c r="Q31" s="57" t="s">
        <v>92</v>
      </c>
      <c r="R31" s="96"/>
      <c r="S31" s="96"/>
    </row>
    <row r="32" spans="1:19" s="56" customFormat="1" ht="161.25" customHeight="1">
      <c r="A32" s="59">
        <v>3</v>
      </c>
      <c r="B32" s="86" t="s">
        <v>126</v>
      </c>
      <c r="C32" s="88"/>
      <c r="D32" s="86" t="s">
        <v>128</v>
      </c>
      <c r="E32" s="87"/>
      <c r="F32" s="87"/>
      <c r="G32" s="87"/>
      <c r="H32" s="87"/>
      <c r="I32" s="88"/>
      <c r="J32" s="90">
        <v>4620</v>
      </c>
      <c r="K32" s="90"/>
      <c r="L32" s="86" t="s">
        <v>113</v>
      </c>
      <c r="M32" s="87"/>
      <c r="N32" s="87"/>
      <c r="O32" s="88"/>
      <c r="P32" s="57">
        <v>43153</v>
      </c>
      <c r="Q32" s="58" t="s">
        <v>77</v>
      </c>
      <c r="R32" s="93" t="s">
        <v>61</v>
      </c>
      <c r="S32" s="93"/>
    </row>
    <row r="33" spans="1:19" s="56" customFormat="1" ht="124.5" customHeight="1">
      <c r="A33" s="69">
        <v>4</v>
      </c>
      <c r="B33" s="86" t="s">
        <v>126</v>
      </c>
      <c r="C33" s="88"/>
      <c r="D33" s="86" t="s">
        <v>129</v>
      </c>
      <c r="E33" s="87"/>
      <c r="F33" s="87"/>
      <c r="G33" s="87"/>
      <c r="H33" s="87"/>
      <c r="I33" s="88"/>
      <c r="J33" s="90">
        <v>3220</v>
      </c>
      <c r="K33" s="90"/>
      <c r="L33" s="86" t="s">
        <v>114</v>
      </c>
      <c r="M33" s="87"/>
      <c r="N33" s="87"/>
      <c r="O33" s="88"/>
      <c r="P33" s="57">
        <v>43161</v>
      </c>
      <c r="Q33" s="58" t="s">
        <v>94</v>
      </c>
      <c r="R33" s="93" t="s">
        <v>61</v>
      </c>
      <c r="S33" s="93"/>
    </row>
    <row r="34" spans="1:19" s="56" customFormat="1" ht="109.5" customHeight="1">
      <c r="A34" s="59">
        <v>5</v>
      </c>
      <c r="B34" s="86" t="s">
        <v>130</v>
      </c>
      <c r="C34" s="88"/>
      <c r="D34" s="86" t="s">
        <v>131</v>
      </c>
      <c r="E34" s="87"/>
      <c r="F34" s="87"/>
      <c r="G34" s="87"/>
      <c r="H34" s="87"/>
      <c r="I34" s="88"/>
      <c r="J34" s="90">
        <v>6300</v>
      </c>
      <c r="K34" s="90"/>
      <c r="L34" s="86" t="s">
        <v>132</v>
      </c>
      <c r="M34" s="87"/>
      <c r="N34" s="87"/>
      <c r="O34" s="88"/>
      <c r="P34" s="57">
        <v>43164</v>
      </c>
      <c r="Q34" s="58" t="s">
        <v>95</v>
      </c>
      <c r="R34" s="93" t="s">
        <v>61</v>
      </c>
      <c r="S34" s="93"/>
    </row>
    <row r="35" spans="1:19" s="56" customFormat="1" ht="121.5" customHeight="1">
      <c r="A35" s="69">
        <v>6</v>
      </c>
      <c r="B35" s="86" t="s">
        <v>130</v>
      </c>
      <c r="C35" s="88"/>
      <c r="D35" s="86" t="s">
        <v>133</v>
      </c>
      <c r="E35" s="87"/>
      <c r="F35" s="87"/>
      <c r="G35" s="87"/>
      <c r="H35" s="87"/>
      <c r="I35" s="88"/>
      <c r="J35" s="90">
        <v>17920</v>
      </c>
      <c r="K35" s="90"/>
      <c r="L35" s="86" t="s">
        <v>115</v>
      </c>
      <c r="M35" s="87"/>
      <c r="N35" s="87"/>
      <c r="O35" s="88"/>
      <c r="P35" s="57">
        <v>43173</v>
      </c>
      <c r="Q35" s="58" t="s">
        <v>96</v>
      </c>
      <c r="R35" s="93" t="s">
        <v>61</v>
      </c>
      <c r="S35" s="93"/>
    </row>
    <row r="36" spans="1:19" ht="109.5" customHeight="1">
      <c r="A36" s="59">
        <v>7</v>
      </c>
      <c r="B36" s="86" t="s">
        <v>70</v>
      </c>
      <c r="C36" s="88"/>
      <c r="D36" s="86" t="s">
        <v>110</v>
      </c>
      <c r="E36" s="87"/>
      <c r="F36" s="87"/>
      <c r="G36" s="87"/>
      <c r="H36" s="87"/>
      <c r="I36" s="88"/>
      <c r="J36" s="90">
        <v>1272</v>
      </c>
      <c r="K36" s="90"/>
      <c r="L36" s="86" t="s">
        <v>116</v>
      </c>
      <c r="M36" s="87"/>
      <c r="N36" s="87"/>
      <c r="O36" s="88"/>
      <c r="P36" s="57">
        <v>43159</v>
      </c>
      <c r="Q36" s="58" t="s">
        <v>86</v>
      </c>
      <c r="R36" s="95" t="s">
        <v>61</v>
      </c>
      <c r="S36" s="95"/>
    </row>
    <row r="37" spans="1:19" ht="127.5" customHeight="1">
      <c r="A37" s="69">
        <v>8</v>
      </c>
      <c r="B37" s="86" t="s">
        <v>71</v>
      </c>
      <c r="C37" s="88"/>
      <c r="D37" s="86" t="s">
        <v>134</v>
      </c>
      <c r="E37" s="87"/>
      <c r="F37" s="87"/>
      <c r="G37" s="87"/>
      <c r="H37" s="87"/>
      <c r="I37" s="88"/>
      <c r="J37" s="90">
        <v>10373</v>
      </c>
      <c r="K37" s="90"/>
      <c r="L37" s="86" t="s">
        <v>117</v>
      </c>
      <c r="M37" s="87"/>
      <c r="N37" s="87"/>
      <c r="O37" s="88"/>
      <c r="P37" s="57">
        <v>43131</v>
      </c>
      <c r="Q37" s="58" t="s">
        <v>78</v>
      </c>
      <c r="R37" s="95" t="s">
        <v>61</v>
      </c>
      <c r="S37" s="95"/>
    </row>
    <row r="38" spans="1:19" ht="131.25" customHeight="1">
      <c r="A38" s="59">
        <v>9</v>
      </c>
      <c r="B38" s="86" t="s">
        <v>71</v>
      </c>
      <c r="C38" s="88"/>
      <c r="D38" s="86" t="s">
        <v>134</v>
      </c>
      <c r="E38" s="87"/>
      <c r="F38" s="87"/>
      <c r="G38" s="87"/>
      <c r="H38" s="87"/>
      <c r="I38" s="88"/>
      <c r="J38" s="90">
        <v>10373</v>
      </c>
      <c r="K38" s="90"/>
      <c r="L38" s="86" t="s">
        <v>118</v>
      </c>
      <c r="M38" s="87"/>
      <c r="N38" s="87"/>
      <c r="O38" s="88"/>
      <c r="P38" s="57">
        <v>43131</v>
      </c>
      <c r="Q38" s="58" t="s">
        <v>78</v>
      </c>
      <c r="R38" s="95" t="s">
        <v>61</v>
      </c>
      <c r="S38" s="95"/>
    </row>
    <row r="39" spans="1:19" s="54" customFormat="1" ht="63" customHeight="1">
      <c r="A39" s="69">
        <v>10</v>
      </c>
      <c r="B39" s="86" t="s">
        <v>72</v>
      </c>
      <c r="C39" s="88"/>
      <c r="D39" s="122" t="s">
        <v>76</v>
      </c>
      <c r="E39" s="123"/>
      <c r="F39" s="123"/>
      <c r="G39" s="123"/>
      <c r="H39" s="123"/>
      <c r="I39" s="124"/>
      <c r="J39" s="90">
        <v>1696</v>
      </c>
      <c r="K39" s="90"/>
      <c r="L39" s="86" t="s">
        <v>119</v>
      </c>
      <c r="M39" s="87"/>
      <c r="N39" s="87"/>
      <c r="O39" s="88"/>
      <c r="P39" s="57">
        <v>43136</v>
      </c>
      <c r="Q39" s="58" t="s">
        <v>79</v>
      </c>
      <c r="R39" s="89" t="s">
        <v>61</v>
      </c>
      <c r="S39" s="89"/>
    </row>
    <row r="40" spans="1:19" s="54" customFormat="1" ht="174" customHeight="1">
      <c r="A40" s="59">
        <v>11</v>
      </c>
      <c r="B40" s="86" t="s">
        <v>73</v>
      </c>
      <c r="C40" s="88"/>
      <c r="D40" s="122" t="s">
        <v>75</v>
      </c>
      <c r="E40" s="123"/>
      <c r="F40" s="123"/>
      <c r="G40" s="123"/>
      <c r="H40" s="123"/>
      <c r="I40" s="124"/>
      <c r="J40" s="90">
        <v>11000</v>
      </c>
      <c r="K40" s="90"/>
      <c r="L40" s="86" t="s">
        <v>111</v>
      </c>
      <c r="M40" s="87"/>
      <c r="N40" s="87"/>
      <c r="O40" s="88"/>
      <c r="P40" s="57">
        <v>43144</v>
      </c>
      <c r="Q40" s="58" t="s">
        <v>80</v>
      </c>
      <c r="R40" s="89" t="s">
        <v>61</v>
      </c>
      <c r="S40" s="89"/>
    </row>
    <row r="41" spans="1:19" s="54" customFormat="1" ht="113.25" customHeight="1">
      <c r="A41" s="69">
        <v>11</v>
      </c>
      <c r="B41" s="86" t="s">
        <v>74</v>
      </c>
      <c r="C41" s="88"/>
      <c r="D41" s="122" t="s">
        <v>98</v>
      </c>
      <c r="E41" s="123"/>
      <c r="F41" s="123"/>
      <c r="G41" s="123"/>
      <c r="H41" s="123"/>
      <c r="I41" s="124"/>
      <c r="J41" s="90">
        <v>14355.99</v>
      </c>
      <c r="K41" s="90"/>
      <c r="L41" s="86" t="s">
        <v>120</v>
      </c>
      <c r="M41" s="87"/>
      <c r="N41" s="87"/>
      <c r="O41" s="88"/>
      <c r="P41" s="57">
        <v>43132</v>
      </c>
      <c r="Q41" s="58" t="s">
        <v>99</v>
      </c>
      <c r="R41" s="89" t="s">
        <v>61</v>
      </c>
      <c r="S41" s="89"/>
    </row>
    <row r="42" spans="1:19" s="2" customFormat="1" ht="17.25" customHeight="1">
      <c r="A42" s="33"/>
      <c r="B42" s="136" t="s">
        <v>124</v>
      </c>
      <c r="C42" s="136"/>
      <c r="D42" s="17"/>
      <c r="E42" s="17"/>
      <c r="F42" s="17"/>
      <c r="G42" s="17"/>
      <c r="H42" s="17"/>
      <c r="I42" s="17"/>
      <c r="J42" s="82">
        <f>J41+J40+J39+J38+J37+J36+J35+J34+J33+J32+J31</f>
        <v>89509.98999999999</v>
      </c>
      <c r="K42" s="83"/>
      <c r="L42" s="80"/>
      <c r="M42" s="80"/>
      <c r="N42" s="80"/>
      <c r="O42" s="80"/>
      <c r="P42" s="17"/>
      <c r="Q42" s="17"/>
      <c r="R42" s="17"/>
      <c r="S42" s="17"/>
    </row>
    <row r="43" spans="1:19" s="2" customFormat="1" ht="17.25" customHeight="1">
      <c r="A43" s="33"/>
      <c r="B43" s="142" t="s">
        <v>125</v>
      </c>
      <c r="C43" s="142"/>
      <c r="D43" s="17"/>
      <c r="E43" s="17"/>
      <c r="F43" s="17"/>
      <c r="G43" s="17"/>
      <c r="H43" s="17"/>
      <c r="I43" s="17"/>
      <c r="J43" s="84">
        <f>J42+J26</f>
        <v>95049.98999999999</v>
      </c>
      <c r="K43" s="85"/>
      <c r="L43" s="80"/>
      <c r="M43" s="80"/>
      <c r="N43" s="80"/>
      <c r="O43" s="80"/>
      <c r="P43" s="17"/>
      <c r="Q43" s="17"/>
      <c r="R43" s="17"/>
      <c r="S43" s="17"/>
    </row>
    <row r="44" spans="1:18" ht="30.75" customHeight="1">
      <c r="A44" s="126" t="s">
        <v>28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08" t="s">
        <v>11</v>
      </c>
      <c r="L44" s="108"/>
      <c r="M44" s="108"/>
      <c r="N44" s="108"/>
      <c r="O44" s="108"/>
      <c r="P44" s="115" t="s">
        <v>66</v>
      </c>
      <c r="Q44" s="115"/>
      <c r="R44" s="115"/>
    </row>
    <row r="45" spans="11:18" ht="12.75">
      <c r="K45" s="125" t="s">
        <v>27</v>
      </c>
      <c r="L45" s="125"/>
      <c r="M45" s="125"/>
      <c r="N45" s="125"/>
      <c r="O45" s="125"/>
      <c r="P45" s="125" t="s">
        <v>26</v>
      </c>
      <c r="Q45" s="125"/>
      <c r="R45" s="125"/>
    </row>
    <row r="52" spans="10:11" ht="12.75">
      <c r="J52" s="108"/>
      <c r="K52" s="108"/>
    </row>
    <row r="53" spans="10:11" ht="12.75">
      <c r="J53" s="143"/>
      <c r="K53" s="143"/>
    </row>
    <row r="54" spans="10:11" ht="12.75">
      <c r="J54" s="143"/>
      <c r="K54" s="108"/>
    </row>
  </sheetData>
  <sheetProtection/>
  <mergeCells count="115">
    <mergeCell ref="B43:C43"/>
    <mergeCell ref="J54:K54"/>
    <mergeCell ref="L24:O24"/>
    <mergeCell ref="R24:S24"/>
    <mergeCell ref="J53:K53"/>
    <mergeCell ref="J52:K52"/>
    <mergeCell ref="L40:O40"/>
    <mergeCell ref="J36:K36"/>
    <mergeCell ref="B30:C30"/>
    <mergeCell ref="A29:S29"/>
    <mergeCell ref="B17:C17"/>
    <mergeCell ref="L18:O18"/>
    <mergeCell ref="A27:S27"/>
    <mergeCell ref="R25:S25"/>
    <mergeCell ref="L25:O25"/>
    <mergeCell ref="B24:C24"/>
    <mergeCell ref="D24:I24"/>
    <mergeCell ref="B18:C18"/>
    <mergeCell ref="A21:S21"/>
    <mergeCell ref="A22:S22"/>
    <mergeCell ref="B40:C40"/>
    <mergeCell ref="R18:S18"/>
    <mergeCell ref="R40:S40"/>
    <mergeCell ref="D18:I18"/>
    <mergeCell ref="J38:K38"/>
    <mergeCell ref="A23:S23"/>
    <mergeCell ref="L36:O36"/>
    <mergeCell ref="B36:C36"/>
    <mergeCell ref="A12:S12"/>
    <mergeCell ref="A15:S15"/>
    <mergeCell ref="A13:S13"/>
    <mergeCell ref="A14:S14"/>
    <mergeCell ref="D40:I40"/>
    <mergeCell ref="B32:C32"/>
    <mergeCell ref="J24:K24"/>
    <mergeCell ref="D25:I25"/>
    <mergeCell ref="J25:K25"/>
    <mergeCell ref="J40:K40"/>
    <mergeCell ref="P45:R45"/>
    <mergeCell ref="K45:O45"/>
    <mergeCell ref="A44:J44"/>
    <mergeCell ref="B37:C37"/>
    <mergeCell ref="K44:O44"/>
    <mergeCell ref="D41:I41"/>
    <mergeCell ref="J41:K41"/>
    <mergeCell ref="L41:O41"/>
    <mergeCell ref="R41:S41"/>
    <mergeCell ref="B42:C42"/>
    <mergeCell ref="P44:R44"/>
    <mergeCell ref="A28:S28"/>
    <mergeCell ref="B41:C41"/>
    <mergeCell ref="R36:S36"/>
    <mergeCell ref="B33:C33"/>
    <mergeCell ref="R38:S38"/>
    <mergeCell ref="L30:O30"/>
    <mergeCell ref="D30:I30"/>
    <mergeCell ref="B39:C39"/>
    <mergeCell ref="D39:I39"/>
    <mergeCell ref="N1:S1"/>
    <mergeCell ref="N2:S2"/>
    <mergeCell ref="N8:S8"/>
    <mergeCell ref="J18:K18"/>
    <mergeCell ref="M9:S9"/>
    <mergeCell ref="N5:S5"/>
    <mergeCell ref="N6:S6"/>
    <mergeCell ref="N7:S7"/>
    <mergeCell ref="L17:O17"/>
    <mergeCell ref="R17:S17"/>
    <mergeCell ref="B38:C38"/>
    <mergeCell ref="D38:I38"/>
    <mergeCell ref="L37:O37"/>
    <mergeCell ref="R33:S33"/>
    <mergeCell ref="D33:I33"/>
    <mergeCell ref="A20:S20"/>
    <mergeCell ref="D32:I32"/>
    <mergeCell ref="J32:K32"/>
    <mergeCell ref="B25:C25"/>
    <mergeCell ref="B35:C35"/>
    <mergeCell ref="D35:I35"/>
    <mergeCell ref="J35:K35"/>
    <mergeCell ref="R31:S31"/>
    <mergeCell ref="N4:S4"/>
    <mergeCell ref="L33:O33"/>
    <mergeCell ref="L38:O38"/>
    <mergeCell ref="D17:I17"/>
    <mergeCell ref="J17:K17"/>
    <mergeCell ref="A10:S10"/>
    <mergeCell ref="A11:S11"/>
    <mergeCell ref="D37:I37"/>
    <mergeCell ref="J37:K37"/>
    <mergeCell ref="L35:O35"/>
    <mergeCell ref="R35:S35"/>
    <mergeCell ref="D36:I36"/>
    <mergeCell ref="D31:I31"/>
    <mergeCell ref="J31:K31"/>
    <mergeCell ref="L31:O31"/>
    <mergeCell ref="J33:K33"/>
    <mergeCell ref="R37:S37"/>
    <mergeCell ref="B34:C34"/>
    <mergeCell ref="D34:I34"/>
    <mergeCell ref="J34:K34"/>
    <mergeCell ref="L34:O34"/>
    <mergeCell ref="R34:S34"/>
    <mergeCell ref="J26:K26"/>
    <mergeCell ref="B31:C31"/>
    <mergeCell ref="L32:O32"/>
    <mergeCell ref="R30:S30"/>
    <mergeCell ref="B26:C26"/>
    <mergeCell ref="J42:K42"/>
    <mergeCell ref="J43:K43"/>
    <mergeCell ref="L39:O39"/>
    <mergeCell ref="R39:S39"/>
    <mergeCell ref="J39:K39"/>
    <mergeCell ref="J30:K30"/>
    <mergeCell ref="R32:S32"/>
  </mergeCells>
  <printOptions horizontalCentered="1"/>
  <pageMargins left="0.31496062992125984" right="0.15748031496062992" top="0.3937007874015748" bottom="0.5935416666666666" header="0.5118110236220472" footer="0.33145833333333335"/>
  <pageSetup fitToHeight="2" horizontalDpi="600" verticalDpi="600" orientation="landscape" paperSize="9" scale="70" r:id="rId1"/>
  <headerFooter alignWithMargins="0">
    <oddFooter xml:space="preserve">&amp;L&amp;"Times New Roman,обычный" </oddFooter>
  </headerFooter>
  <rowBreaks count="2" manualBreakCount="2">
    <brk id="31" max="18" man="1"/>
    <brk id="3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workbookViewId="0" topLeftCell="A31">
      <selection activeCell="F11" sqref="F11"/>
    </sheetView>
  </sheetViews>
  <sheetFormatPr defaultColWidth="9.00390625" defaultRowHeight="12.75"/>
  <cols>
    <col min="1" max="1" width="4.50390625" style="3" customWidth="1"/>
    <col min="2" max="2" width="19.875" style="3" customWidth="1"/>
    <col min="3" max="3" width="18.00390625" style="3" customWidth="1"/>
    <col min="4" max="4" width="7.00390625" style="3" customWidth="1"/>
    <col min="5" max="5" width="13.50390625" style="3" customWidth="1"/>
    <col min="6" max="6" width="15.625" style="3" customWidth="1"/>
    <col min="7" max="7" width="9.375" style="3" customWidth="1"/>
    <col min="8" max="8" width="11.625" style="3" customWidth="1"/>
    <col min="9" max="9" width="14.625" style="3" customWidth="1"/>
    <col min="10" max="10" width="10.125" style="3" customWidth="1"/>
    <col min="11" max="11" width="8.50390625" style="3" customWidth="1"/>
    <col min="12" max="12" width="10.125" style="3" customWidth="1"/>
    <col min="13" max="13" width="11.875" style="3" customWidth="1"/>
    <col min="14" max="14" width="0.5" style="3" customWidth="1"/>
    <col min="15" max="16384" width="8.875" style="3" customWidth="1"/>
  </cols>
  <sheetData>
    <row r="1" spans="6:14" ht="12.75">
      <c r="F1" s="108" t="s">
        <v>22</v>
      </c>
      <c r="G1" s="108"/>
      <c r="H1" s="108"/>
      <c r="I1" s="108"/>
      <c r="J1" s="108"/>
      <c r="K1" s="108"/>
      <c r="L1" s="108"/>
      <c r="M1" s="108"/>
      <c r="N1" s="144"/>
    </row>
    <row r="2" spans="6:14" ht="39" customHeight="1">
      <c r="F2" s="145" t="s">
        <v>49</v>
      </c>
      <c r="G2" s="145"/>
      <c r="H2" s="145"/>
      <c r="I2" s="145"/>
      <c r="J2" s="145"/>
      <c r="K2" s="145"/>
      <c r="L2" s="145"/>
      <c r="M2" s="145"/>
      <c r="N2" s="146"/>
    </row>
    <row r="3" spans="6:13" ht="9" customHeight="1">
      <c r="F3" s="108"/>
      <c r="G3" s="108"/>
      <c r="H3" s="108"/>
      <c r="I3" s="108"/>
      <c r="J3" s="108"/>
      <c r="K3" s="108"/>
      <c r="L3" s="108"/>
      <c r="M3" s="108"/>
    </row>
    <row r="4" spans="1:13" s="1" customFormat="1" ht="16.5" customHeight="1">
      <c r="A4" s="97" t="s">
        <v>13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s="1" customFormat="1" ht="16.5" customHeight="1">
      <c r="A5" s="97" t="s">
        <v>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17.25" customHeight="1">
      <c r="A6" s="97" t="s">
        <v>57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2.75" customHeight="1">
      <c r="A7" s="128" t="s">
        <v>50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7.25" customHeight="1">
      <c r="A8" s="97" t="s">
        <v>64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3" ht="12.75" customHeight="1">
      <c r="A9" s="128" t="s">
        <v>31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</row>
    <row r="10" spans="1:13" ht="12.75" customHeight="1">
      <c r="A10" s="51"/>
      <c r="B10" s="51"/>
      <c r="C10" s="51"/>
      <c r="D10" s="51"/>
      <c r="E10" s="51"/>
      <c r="F10" s="147" t="s">
        <v>136</v>
      </c>
      <c r="G10" s="148"/>
      <c r="H10" s="148"/>
      <c r="I10" s="148"/>
      <c r="J10" s="51"/>
      <c r="K10" s="51"/>
      <c r="L10" s="51"/>
      <c r="M10" s="51"/>
    </row>
    <row r="11" ht="7.5" customHeight="1"/>
    <row r="12" spans="1:13" ht="12.75" customHeight="1">
      <c r="A12" s="161" t="s">
        <v>37</v>
      </c>
      <c r="B12" s="114" t="s">
        <v>3</v>
      </c>
      <c r="C12" s="114"/>
      <c r="D12" s="95" t="s">
        <v>38</v>
      </c>
      <c r="E12" s="95"/>
      <c r="F12" s="95"/>
      <c r="G12" s="95"/>
      <c r="H12" s="95"/>
      <c r="I12" s="119" t="s">
        <v>40</v>
      </c>
      <c r="J12" s="120"/>
      <c r="K12" s="120"/>
      <c r="L12" s="120"/>
      <c r="M12" s="121"/>
    </row>
    <row r="13" spans="1:13" s="5" customFormat="1" ht="94.5" customHeight="1">
      <c r="A13" s="161"/>
      <c r="B13" s="114"/>
      <c r="C13" s="114"/>
      <c r="D13" s="101" t="s">
        <v>0</v>
      </c>
      <c r="E13" s="103"/>
      <c r="F13" s="4" t="s">
        <v>34</v>
      </c>
      <c r="G13" s="101" t="s">
        <v>45</v>
      </c>
      <c r="H13" s="103"/>
      <c r="I13" s="4" t="s">
        <v>39</v>
      </c>
      <c r="J13" s="101" t="s">
        <v>53</v>
      </c>
      <c r="K13" s="103"/>
      <c r="L13" s="41" t="s">
        <v>46</v>
      </c>
      <c r="M13" s="4" t="s">
        <v>33</v>
      </c>
    </row>
    <row r="14" spans="1:13" s="7" customFormat="1" ht="9" customHeight="1">
      <c r="A14" s="6">
        <v>1</v>
      </c>
      <c r="B14" s="107">
        <v>2</v>
      </c>
      <c r="C14" s="107"/>
      <c r="D14" s="107">
        <v>3</v>
      </c>
      <c r="E14" s="107"/>
      <c r="F14" s="6">
        <v>4</v>
      </c>
      <c r="G14" s="132">
        <v>5</v>
      </c>
      <c r="H14" s="134"/>
      <c r="I14" s="6">
        <v>6</v>
      </c>
      <c r="J14" s="132">
        <v>7</v>
      </c>
      <c r="K14" s="134"/>
      <c r="L14" s="42">
        <v>8</v>
      </c>
      <c r="M14" s="6">
        <v>9</v>
      </c>
    </row>
    <row r="15" spans="1:13" s="7" customFormat="1" ht="9" customHeight="1">
      <c r="A15" s="1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6"/>
    </row>
    <row r="16" spans="1:13" ht="12.75" customHeight="1">
      <c r="A16" s="98" t="s">
        <v>18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0"/>
    </row>
    <row r="17" spans="1:13" s="60" customFormat="1" ht="17.25" customHeight="1">
      <c r="A17" s="97" t="s">
        <v>64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1:13" s="7" customFormat="1" ht="12" customHeight="1">
      <c r="A18" s="129" t="s">
        <v>31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1"/>
    </row>
    <row r="19" spans="1:13" s="7" customFormat="1" ht="15" customHeight="1">
      <c r="A19" s="98" t="s">
        <v>44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</row>
    <row r="20" spans="1:13" s="7" customFormat="1" ht="6.75" customHeight="1">
      <c r="A20" s="18"/>
      <c r="B20" s="19"/>
      <c r="C20" s="19"/>
      <c r="D20" s="130"/>
      <c r="E20" s="130"/>
      <c r="F20" s="19"/>
      <c r="G20" s="19"/>
      <c r="H20" s="19"/>
      <c r="I20" s="155"/>
      <c r="J20" s="155"/>
      <c r="K20" s="155"/>
      <c r="L20" s="155"/>
      <c r="M20" s="156"/>
    </row>
    <row r="21" spans="1:13" s="7" customFormat="1" ht="13.5" customHeight="1">
      <c r="A21" s="44"/>
      <c r="B21" s="171" t="str">
        <f>'ТИК045_приложение 1'!B24:C24</f>
        <v>Гражданско-правовые договоры</v>
      </c>
      <c r="C21" s="172"/>
      <c r="D21" s="154"/>
      <c r="E21" s="154"/>
      <c r="F21" s="10"/>
      <c r="G21" s="10"/>
      <c r="H21" s="10"/>
      <c r="I21" s="10"/>
      <c r="J21" s="167"/>
      <c r="K21" s="168"/>
      <c r="L21" s="63"/>
      <c r="M21" s="10"/>
    </row>
    <row r="22" spans="1:13" s="7" customFormat="1" ht="41.25" customHeight="1">
      <c r="A22" s="44">
        <v>1</v>
      </c>
      <c r="B22" s="169" t="str">
        <f>'ТИК045_приложение 1'!B25:C25</f>
        <v>Аренда  транспортного средства с экипажем (грузовой автомобиль) для проведения выборов Президента Российской Федерации</v>
      </c>
      <c r="C22" s="170"/>
      <c r="D22" s="162">
        <v>5540</v>
      </c>
      <c r="E22" s="162"/>
      <c r="F22" s="61">
        <f>'ТИК045_приложение 1'!P25</f>
        <v>43165</v>
      </c>
      <c r="G22" s="61">
        <v>43165</v>
      </c>
      <c r="H22" s="10" t="s">
        <v>67</v>
      </c>
      <c r="I22" s="75" t="s">
        <v>107</v>
      </c>
      <c r="J22" s="149" t="s">
        <v>61</v>
      </c>
      <c r="K22" s="150"/>
      <c r="L22" s="73">
        <v>5540</v>
      </c>
      <c r="M22" s="74" t="s">
        <v>89</v>
      </c>
    </row>
    <row r="23" spans="1:13" s="7" customFormat="1" ht="13.5" customHeight="1">
      <c r="A23" s="15"/>
      <c r="B23" s="8" t="s">
        <v>123</v>
      </c>
      <c r="C23" s="8"/>
      <c r="D23" s="174">
        <v>5540</v>
      </c>
      <c r="E23" s="174"/>
      <c r="F23" s="8"/>
      <c r="G23" s="8"/>
      <c r="H23" s="8"/>
      <c r="I23" s="8"/>
      <c r="J23" s="8"/>
      <c r="K23" s="8"/>
      <c r="L23" s="8"/>
      <c r="M23" s="16"/>
    </row>
    <row r="24" spans="1:13" ht="12.75" customHeight="1">
      <c r="A24" s="98" t="s">
        <v>7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</row>
    <row r="25" spans="1:13" ht="16.5" customHeight="1">
      <c r="A25" s="97" t="s">
        <v>64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spans="1:13" ht="12.75" customHeight="1">
      <c r="A26" s="129" t="s">
        <v>31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1"/>
    </row>
    <row r="27" spans="1:13" ht="12.75">
      <c r="A27" s="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s="7" customFormat="1" ht="13.5" customHeight="1">
      <c r="A28" s="44"/>
      <c r="B28" s="171" t="str">
        <f>'ТИК045_приложение 1'!B30:C30</f>
        <v>Гражданско-правовые договоры</v>
      </c>
      <c r="C28" s="172"/>
      <c r="D28" s="154"/>
      <c r="E28" s="154"/>
      <c r="F28" s="10"/>
      <c r="G28" s="10"/>
      <c r="H28" s="10"/>
      <c r="I28" s="10"/>
      <c r="J28" s="167"/>
      <c r="K28" s="168"/>
      <c r="L28" s="63"/>
      <c r="M28" s="10"/>
    </row>
    <row r="29" spans="1:13" s="7" customFormat="1" ht="40.5" customHeight="1">
      <c r="A29" s="44">
        <v>1</v>
      </c>
      <c r="B29" s="169" t="str">
        <f>'ТИК045_приложение 1'!B31:C31</f>
        <v>Аренда  транспортного средства с экипажем (грузовой автомобиль) для проведения выборов Президента Российской Федерации</v>
      </c>
      <c r="C29" s="170"/>
      <c r="D29" s="162">
        <v>8380</v>
      </c>
      <c r="E29" s="162"/>
      <c r="F29" s="61">
        <v>43159</v>
      </c>
      <c r="G29" s="61" t="s">
        <v>93</v>
      </c>
      <c r="H29" s="10" t="s">
        <v>67</v>
      </c>
      <c r="I29" s="74" t="s">
        <v>91</v>
      </c>
      <c r="J29" s="149" t="s">
        <v>61</v>
      </c>
      <c r="K29" s="150"/>
      <c r="L29" s="73">
        <v>8380</v>
      </c>
      <c r="M29" s="66" t="s">
        <v>89</v>
      </c>
    </row>
    <row r="30" spans="1:13" s="7" customFormat="1" ht="42" customHeight="1">
      <c r="A30" s="44">
        <v>2</v>
      </c>
      <c r="B30" s="151" t="str">
        <f>'ТИК045_приложение 1'!B32:C32</f>
        <v>Аренда  транспортного средства с экипажем (легковой автомобиль) для проведения выборов Президента Российской Федерации</v>
      </c>
      <c r="C30" s="152"/>
      <c r="D30" s="153">
        <v>4620</v>
      </c>
      <c r="E30" s="153"/>
      <c r="F30" s="61">
        <f>'ТИК045_приложение 1'!P32</f>
        <v>43153</v>
      </c>
      <c r="G30" s="61" t="s">
        <v>81</v>
      </c>
      <c r="H30" s="10" t="s">
        <v>67</v>
      </c>
      <c r="I30" s="71" t="s">
        <v>88</v>
      </c>
      <c r="J30" s="157" t="s">
        <v>61</v>
      </c>
      <c r="K30" s="158"/>
      <c r="L30" s="65">
        <v>4620</v>
      </c>
      <c r="M30" s="66" t="s">
        <v>89</v>
      </c>
    </row>
    <row r="31" spans="1:13" s="7" customFormat="1" ht="42" customHeight="1">
      <c r="A31" s="44">
        <v>3</v>
      </c>
      <c r="B31" s="151" t="str">
        <f>'ТИК045_приложение 1'!B33:C33</f>
        <v>Аренда  транспортного средства с экипажем (легковой автомобиль) для проведения выборов Президента Российской Федерации</v>
      </c>
      <c r="C31" s="152"/>
      <c r="D31" s="153">
        <v>3220</v>
      </c>
      <c r="E31" s="153"/>
      <c r="F31" s="61">
        <f>'ТИК045_приложение 1'!P33</f>
        <v>43161</v>
      </c>
      <c r="G31" s="61" t="s">
        <v>103</v>
      </c>
      <c r="H31" s="10" t="s">
        <v>67</v>
      </c>
      <c r="I31" s="71" t="s">
        <v>106</v>
      </c>
      <c r="J31" s="157" t="s">
        <v>61</v>
      </c>
      <c r="K31" s="158"/>
      <c r="L31" s="65">
        <v>3220</v>
      </c>
      <c r="M31" s="66" t="s">
        <v>89</v>
      </c>
    </row>
    <row r="32" spans="1:13" s="7" customFormat="1" ht="42" customHeight="1">
      <c r="A32" s="44">
        <v>4</v>
      </c>
      <c r="B32" s="151" t="str">
        <f>'ТИК045_приложение 1'!B34:C34</f>
        <v>Аренда транспортного средства с экипажем (легковой автомобиль) для проведения выборов Президента Российской Федерации</v>
      </c>
      <c r="C32" s="152"/>
      <c r="D32" s="153">
        <v>6300</v>
      </c>
      <c r="E32" s="153"/>
      <c r="F32" s="61">
        <f>'ТИК045_приложение 1'!P34</f>
        <v>43164</v>
      </c>
      <c r="G32" s="61" t="s">
        <v>100</v>
      </c>
      <c r="H32" s="10" t="s">
        <v>67</v>
      </c>
      <c r="I32" s="76" t="s">
        <v>108</v>
      </c>
      <c r="J32" s="149" t="s">
        <v>61</v>
      </c>
      <c r="K32" s="150"/>
      <c r="L32" s="64">
        <v>6300</v>
      </c>
      <c r="M32" s="66" t="s">
        <v>89</v>
      </c>
    </row>
    <row r="33" spans="1:13" s="7" customFormat="1" ht="42" customHeight="1">
      <c r="A33" s="44">
        <v>5</v>
      </c>
      <c r="B33" s="151" t="str">
        <f>'ТИК045_приложение 1'!B35:C35</f>
        <v>Аренда транспортного средства с экипажем (легковой автомобиль) для проведения выборов Президента Российской Федерации</v>
      </c>
      <c r="C33" s="152"/>
      <c r="D33" s="153">
        <v>17920</v>
      </c>
      <c r="E33" s="153"/>
      <c r="F33" s="61">
        <f>'ТИК045_приложение 1'!P35</f>
        <v>43173</v>
      </c>
      <c r="G33" s="61" t="s">
        <v>101</v>
      </c>
      <c r="H33" s="10" t="s">
        <v>67</v>
      </c>
      <c r="I33" s="72" t="s">
        <v>135</v>
      </c>
      <c r="J33" s="149" t="s">
        <v>61</v>
      </c>
      <c r="K33" s="150"/>
      <c r="L33" s="64">
        <v>17920</v>
      </c>
      <c r="M33" s="66" t="s">
        <v>89</v>
      </c>
    </row>
    <row r="34" spans="1:13" s="2" customFormat="1" ht="39" customHeight="1">
      <c r="A34" s="44">
        <v>6</v>
      </c>
      <c r="B34" s="151" t="str">
        <f>'ТИК045_приложение 1'!B36:C36</f>
        <v>Погрузка-разгрузка технологического оборудования для проведения выборов Президента Российской Федерации</v>
      </c>
      <c r="C34" s="152"/>
      <c r="D34" s="153">
        <v>1272</v>
      </c>
      <c r="E34" s="153"/>
      <c r="F34" s="70">
        <f>'ТИК045_приложение 1'!P36</f>
        <v>43159</v>
      </c>
      <c r="G34" s="70" t="s">
        <v>87</v>
      </c>
      <c r="H34" s="10" t="s">
        <v>67</v>
      </c>
      <c r="I34" s="71" t="s">
        <v>90</v>
      </c>
      <c r="J34" s="165" t="s">
        <v>61</v>
      </c>
      <c r="K34" s="166"/>
      <c r="L34" s="65">
        <v>1272</v>
      </c>
      <c r="M34" s="66" t="s">
        <v>89</v>
      </c>
    </row>
    <row r="35" spans="1:13" ht="39" customHeight="1">
      <c r="A35" s="44">
        <v>7</v>
      </c>
      <c r="B35" s="151" t="str">
        <f>'ТИК045_приложение 1'!B37:C37</f>
        <v>Услуги оператора в пункте приема заявлений для проведения выборов Президента Российской Федерации</v>
      </c>
      <c r="C35" s="152"/>
      <c r="D35" s="153">
        <v>10373</v>
      </c>
      <c r="E35" s="153"/>
      <c r="F35" s="61">
        <f>'ТИК045_приложение 1'!P37</f>
        <v>43131</v>
      </c>
      <c r="G35" s="61" t="s">
        <v>82</v>
      </c>
      <c r="H35" s="10" t="s">
        <v>67</v>
      </c>
      <c r="I35" s="66" t="s">
        <v>68</v>
      </c>
      <c r="J35" s="165" t="s">
        <v>61</v>
      </c>
      <c r="K35" s="166"/>
      <c r="L35" s="65">
        <v>10373</v>
      </c>
      <c r="M35" s="66" t="s">
        <v>89</v>
      </c>
    </row>
    <row r="36" spans="1:13" s="7" customFormat="1" ht="39.75" customHeight="1">
      <c r="A36" s="44">
        <v>8</v>
      </c>
      <c r="B36" s="151" t="str">
        <f>'ТИК045_приложение 1'!B38:C38</f>
        <v>Услуги оператора в пункте приема заявлений для проведения выборов Президента Российской Федерации</v>
      </c>
      <c r="C36" s="152"/>
      <c r="D36" s="153">
        <v>10373</v>
      </c>
      <c r="E36" s="153"/>
      <c r="F36" s="61">
        <f>'ТИК045_приложение 1'!P38</f>
        <v>43131</v>
      </c>
      <c r="G36" s="61" t="s">
        <v>82</v>
      </c>
      <c r="H36" s="10" t="s">
        <v>67</v>
      </c>
      <c r="I36" s="67" t="s">
        <v>69</v>
      </c>
      <c r="J36" s="157" t="s">
        <v>61</v>
      </c>
      <c r="K36" s="158"/>
      <c r="L36" s="65">
        <v>10373</v>
      </c>
      <c r="M36" s="66" t="s">
        <v>89</v>
      </c>
    </row>
    <row r="37" spans="1:13" s="2" customFormat="1" ht="41.25" customHeight="1">
      <c r="A37" s="44">
        <v>9</v>
      </c>
      <c r="B37" s="151" t="str">
        <f>'ТИК045_приложение 1'!B39:C39</f>
        <v>Услуги по содержанию (уборке)   помещений для проведения выборов Президента Российской Федерации</v>
      </c>
      <c r="C37" s="152"/>
      <c r="D37" s="153">
        <v>1696</v>
      </c>
      <c r="E37" s="153"/>
      <c r="F37" s="61">
        <f>'ТИК045_приложение 1'!P39</f>
        <v>43136</v>
      </c>
      <c r="G37" s="61" t="s">
        <v>83</v>
      </c>
      <c r="H37" s="10" t="s">
        <v>67</v>
      </c>
      <c r="I37" s="67" t="s">
        <v>104</v>
      </c>
      <c r="J37" s="165" t="s">
        <v>61</v>
      </c>
      <c r="K37" s="166"/>
      <c r="L37" s="65">
        <v>1696</v>
      </c>
      <c r="M37" s="66" t="s">
        <v>89</v>
      </c>
    </row>
    <row r="38" spans="1:13" ht="41.25" customHeight="1">
      <c r="A38" s="44">
        <v>10</v>
      </c>
      <c r="B38" s="151" t="str">
        <f>'ТИК045_приложение 1'!B40:C40</f>
        <v>Услуги по ведению делопроизводства для проведения выборов Президента Российской Федерации</v>
      </c>
      <c r="C38" s="152"/>
      <c r="D38" s="153">
        <v>11000</v>
      </c>
      <c r="E38" s="153"/>
      <c r="F38" s="61">
        <f>'ТИК045_приложение 1'!P40</f>
        <v>43144</v>
      </c>
      <c r="G38" s="61" t="s">
        <v>84</v>
      </c>
      <c r="H38" s="10" t="s">
        <v>67</v>
      </c>
      <c r="I38" s="71" t="s">
        <v>85</v>
      </c>
      <c r="J38" s="149" t="s">
        <v>61</v>
      </c>
      <c r="K38" s="150"/>
      <c r="L38" s="65">
        <v>11000</v>
      </c>
      <c r="M38" s="66" t="s">
        <v>89</v>
      </c>
    </row>
    <row r="39" spans="1:13" s="7" customFormat="1" ht="41.25" customHeight="1">
      <c r="A39" s="44">
        <v>11</v>
      </c>
      <c r="B39" s="151" t="str">
        <f>'ТИК045_приложение 1'!B41:C41</f>
        <v>Услуги по ведению кассовых операций для проведения выборов Президента Российской Федерации</v>
      </c>
      <c r="C39" s="152"/>
      <c r="D39" s="153">
        <v>14355.99</v>
      </c>
      <c r="E39" s="153"/>
      <c r="F39" s="61">
        <f>'ТИК045_приложение 1'!P41</f>
        <v>43132</v>
      </c>
      <c r="G39" s="61" t="s">
        <v>102</v>
      </c>
      <c r="H39" s="10" t="s">
        <v>67</v>
      </c>
      <c r="I39" s="67" t="s">
        <v>105</v>
      </c>
      <c r="J39" s="157" t="s">
        <v>61</v>
      </c>
      <c r="K39" s="158"/>
      <c r="L39" s="65">
        <v>14355.99</v>
      </c>
      <c r="M39" s="66" t="s">
        <v>89</v>
      </c>
    </row>
    <row r="40" spans="2:7" ht="13.5" customHeight="1">
      <c r="B40" s="3" t="s">
        <v>124</v>
      </c>
      <c r="D40" s="82">
        <f>SUM(D29:E39)</f>
        <v>89509.99</v>
      </c>
      <c r="E40" s="83"/>
      <c r="G40" s="62"/>
    </row>
    <row r="41" spans="2:7" ht="13.5" customHeight="1">
      <c r="B41" s="3" t="s">
        <v>125</v>
      </c>
      <c r="D41" s="173">
        <f>D23+D40</f>
        <v>95049.99</v>
      </c>
      <c r="E41" s="108"/>
      <c r="G41" s="62"/>
    </row>
    <row r="42" spans="1:13" ht="36.75" customHeight="1">
      <c r="A42" s="159" t="s">
        <v>28</v>
      </c>
      <c r="B42" s="159"/>
      <c r="C42" s="159"/>
      <c r="D42" s="159"/>
      <c r="E42" s="159"/>
      <c r="F42" s="34"/>
      <c r="G42" s="34"/>
      <c r="H42" s="46"/>
      <c r="I42" s="160" t="s">
        <v>66</v>
      </c>
      <c r="J42" s="160"/>
      <c r="K42" s="46"/>
      <c r="L42" s="46"/>
      <c r="M42" s="46"/>
    </row>
    <row r="43" spans="6:13" ht="9.75" customHeight="1">
      <c r="F43" s="164" t="s">
        <v>27</v>
      </c>
      <c r="G43" s="164"/>
      <c r="I43" s="164" t="s">
        <v>26</v>
      </c>
      <c r="J43" s="164"/>
      <c r="K43" s="47"/>
      <c r="L43" s="47"/>
      <c r="M43" s="47"/>
    </row>
    <row r="44" spans="1:7" ht="14.25" customHeight="1">
      <c r="A44" s="144" t="s">
        <v>52</v>
      </c>
      <c r="B44" s="144"/>
      <c r="C44" s="144"/>
      <c r="D44" s="144"/>
      <c r="E44" s="144"/>
      <c r="F44" s="144"/>
      <c r="G44" s="144"/>
    </row>
    <row r="45" spans="1:13" ht="18.75" customHeight="1">
      <c r="A45" s="163" t="s">
        <v>56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</row>
  </sheetData>
  <sheetProtection/>
  <mergeCells count="81">
    <mergeCell ref="D28:E28"/>
    <mergeCell ref="B28:C28"/>
    <mergeCell ref="B30:C30"/>
    <mergeCell ref="D23:E23"/>
    <mergeCell ref="A26:M26"/>
    <mergeCell ref="J32:K32"/>
    <mergeCell ref="B31:C31"/>
    <mergeCell ref="D20:E20"/>
    <mergeCell ref="D30:E30"/>
    <mergeCell ref="J21:K21"/>
    <mergeCell ref="J30:K30"/>
    <mergeCell ref="B22:C22"/>
    <mergeCell ref="B29:C29"/>
    <mergeCell ref="D29:E29"/>
    <mergeCell ref="J29:K29"/>
    <mergeCell ref="J28:K28"/>
    <mergeCell ref="B21:C21"/>
    <mergeCell ref="J31:K31"/>
    <mergeCell ref="D35:E35"/>
    <mergeCell ref="B35:C35"/>
    <mergeCell ref="B32:C32"/>
    <mergeCell ref="J35:K35"/>
    <mergeCell ref="B33:C33"/>
    <mergeCell ref="D33:E33"/>
    <mergeCell ref="J33:K33"/>
    <mergeCell ref="B34:C34"/>
    <mergeCell ref="J34:K34"/>
    <mergeCell ref="A45:M45"/>
    <mergeCell ref="I43:J43"/>
    <mergeCell ref="D37:E37"/>
    <mergeCell ref="J37:K37"/>
    <mergeCell ref="A44:G44"/>
    <mergeCell ref="F43:G43"/>
    <mergeCell ref="D40:E40"/>
    <mergeCell ref="D41:E41"/>
    <mergeCell ref="J14:K14"/>
    <mergeCell ref="A19:M19"/>
    <mergeCell ref="A25:M25"/>
    <mergeCell ref="D22:E22"/>
    <mergeCell ref="J22:K22"/>
    <mergeCell ref="D34:E34"/>
    <mergeCell ref="D32:E32"/>
    <mergeCell ref="A18:M18"/>
    <mergeCell ref="A17:M17"/>
    <mergeCell ref="D31:E31"/>
    <mergeCell ref="D36:E36"/>
    <mergeCell ref="D38:E38"/>
    <mergeCell ref="B37:C37"/>
    <mergeCell ref="B38:C38"/>
    <mergeCell ref="A42:E42"/>
    <mergeCell ref="I42:J42"/>
    <mergeCell ref="F3:M3"/>
    <mergeCell ref="G13:H13"/>
    <mergeCell ref="J13:K13"/>
    <mergeCell ref="A8:M8"/>
    <mergeCell ref="I12:M12"/>
    <mergeCell ref="D21:E21"/>
    <mergeCell ref="I20:M20"/>
    <mergeCell ref="A16:M16"/>
    <mergeCell ref="A12:A13"/>
    <mergeCell ref="B12:C13"/>
    <mergeCell ref="A6:M6"/>
    <mergeCell ref="J38:K38"/>
    <mergeCell ref="B39:C39"/>
    <mergeCell ref="D39:E39"/>
    <mergeCell ref="A7:M7"/>
    <mergeCell ref="A4:M4"/>
    <mergeCell ref="A24:M24"/>
    <mergeCell ref="J39:K39"/>
    <mergeCell ref="B36:C36"/>
    <mergeCell ref="J36:K36"/>
    <mergeCell ref="A9:M9"/>
    <mergeCell ref="D12:H12"/>
    <mergeCell ref="F1:N1"/>
    <mergeCell ref="F2:N2"/>
    <mergeCell ref="B14:C14"/>
    <mergeCell ref="D13:E13"/>
    <mergeCell ref="F10:I10"/>
    <mergeCell ref="D14:E14"/>
    <mergeCell ref="G14:H14"/>
    <mergeCell ref="A5:M5"/>
  </mergeCells>
  <printOptions horizontalCentered="1"/>
  <pageMargins left="0.1968503937007874" right="0.1968503937007874" top="0.5118110236220472" bottom="0.11811023622047245" header="0.4330708661417323" footer="0.5118110236220472"/>
  <pageSetup fitToHeight="2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23" sqref="A23:J23"/>
    </sheetView>
  </sheetViews>
  <sheetFormatPr defaultColWidth="9.00390625" defaultRowHeight="12.75"/>
  <cols>
    <col min="1" max="1" width="3.875" style="3" customWidth="1"/>
    <col min="2" max="3" width="16.50390625" style="3" customWidth="1"/>
    <col min="4" max="4" width="6.625" style="3" customWidth="1"/>
    <col min="5" max="5" width="14.125" style="3" customWidth="1"/>
    <col min="6" max="6" width="19.50390625" style="3" customWidth="1"/>
    <col min="7" max="7" width="21.625" style="3" customWidth="1"/>
    <col min="8" max="8" width="18.375" style="3" customWidth="1"/>
    <col min="9" max="9" width="17.625" style="3" customWidth="1"/>
    <col min="10" max="10" width="15.375" style="3" customWidth="1"/>
    <col min="11" max="11" width="8.875" style="3" hidden="1" customWidth="1"/>
    <col min="12" max="16384" width="8.875" style="3" customWidth="1"/>
  </cols>
  <sheetData>
    <row r="1" spans="6:11" ht="15">
      <c r="F1" s="115" t="s">
        <v>23</v>
      </c>
      <c r="G1" s="115"/>
      <c r="H1" s="115"/>
      <c r="I1" s="115"/>
      <c r="J1" s="115"/>
      <c r="K1" s="115"/>
    </row>
    <row r="2" spans="6:11" ht="63.75" customHeight="1">
      <c r="F2" s="189" t="s">
        <v>49</v>
      </c>
      <c r="G2" s="189"/>
      <c r="H2" s="189"/>
      <c r="I2" s="189"/>
      <c r="J2" s="189"/>
      <c r="K2" s="189"/>
    </row>
    <row r="3" ht="3.75" customHeight="1"/>
    <row r="4" spans="6:9" ht="10.5" customHeight="1">
      <c r="F4" s="97"/>
      <c r="G4" s="97"/>
      <c r="H4" s="97"/>
      <c r="I4" s="97"/>
    </row>
    <row r="5" spans="6:11" ht="17.25">
      <c r="F5" s="97" t="s">
        <v>54</v>
      </c>
      <c r="G5" s="97"/>
      <c r="H5" s="97"/>
      <c r="I5" s="97"/>
      <c r="J5" s="97"/>
      <c r="K5" s="97"/>
    </row>
    <row r="6" spans="6:11" ht="17.25">
      <c r="F6" s="97" t="s">
        <v>30</v>
      </c>
      <c r="G6" s="97"/>
      <c r="H6" s="97"/>
      <c r="I6" s="97"/>
      <c r="J6" s="97"/>
      <c r="K6" s="97"/>
    </row>
    <row r="7" spans="6:11" ht="14.25" customHeight="1">
      <c r="F7" s="97" t="s">
        <v>9</v>
      </c>
      <c r="G7" s="97"/>
      <c r="H7" s="97"/>
      <c r="I7" s="97"/>
      <c r="J7" s="97"/>
      <c r="K7" s="97"/>
    </row>
    <row r="8" spans="6:11" ht="12.75">
      <c r="F8" s="180" t="s">
        <v>31</v>
      </c>
      <c r="G8" s="180"/>
      <c r="H8" s="180"/>
      <c r="I8" s="180"/>
      <c r="J8" s="180"/>
      <c r="K8" s="180"/>
    </row>
    <row r="9" spans="6:11" ht="15">
      <c r="F9" s="184" t="s">
        <v>10</v>
      </c>
      <c r="G9" s="184"/>
      <c r="H9" s="184"/>
      <c r="I9" s="184"/>
      <c r="J9" s="184"/>
      <c r="K9" s="184"/>
    </row>
    <row r="10" spans="6:11" ht="9.75" customHeight="1">
      <c r="F10" s="13"/>
      <c r="G10" s="13"/>
      <c r="H10" s="13"/>
      <c r="I10" s="13"/>
      <c r="J10" s="13"/>
      <c r="K10" s="13"/>
    </row>
    <row r="11" spans="1:10" s="1" customFormat="1" ht="17.25" customHeight="1">
      <c r="A11" s="127" t="s">
        <v>47</v>
      </c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s="1" customFormat="1" ht="17.25" customHeight="1">
      <c r="A12" s="127" t="s">
        <v>5</v>
      </c>
      <c r="B12" s="127"/>
      <c r="C12" s="127"/>
      <c r="D12" s="127"/>
      <c r="E12" s="127"/>
      <c r="F12" s="127"/>
      <c r="G12" s="127"/>
      <c r="H12" s="127"/>
      <c r="I12" s="127"/>
      <c r="J12" s="127"/>
    </row>
    <row r="13" spans="1:10" ht="12.75">
      <c r="A13" s="108" t="s">
        <v>6</v>
      </c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0" ht="12.75" customHeight="1">
      <c r="A14" s="128" t="s">
        <v>50</v>
      </c>
      <c r="B14" s="128"/>
      <c r="C14" s="128"/>
      <c r="D14" s="128"/>
      <c r="E14" s="128"/>
      <c r="F14" s="128"/>
      <c r="G14" s="128"/>
      <c r="H14" s="128"/>
      <c r="I14" s="128"/>
      <c r="J14" s="128"/>
    </row>
    <row r="15" spans="1:10" ht="12.75">
      <c r="A15" s="108" t="s">
        <v>6</v>
      </c>
      <c r="B15" s="108"/>
      <c r="C15" s="108"/>
      <c r="D15" s="108"/>
      <c r="E15" s="108"/>
      <c r="F15" s="108"/>
      <c r="G15" s="108"/>
      <c r="H15" s="108"/>
      <c r="I15" s="108"/>
      <c r="J15" s="108"/>
    </row>
    <row r="16" spans="1:10" ht="12.75" customHeight="1">
      <c r="A16" s="128" t="s">
        <v>31</v>
      </c>
      <c r="B16" s="128"/>
      <c r="C16" s="128"/>
      <c r="D16" s="128"/>
      <c r="E16" s="128"/>
      <c r="F16" s="128"/>
      <c r="G16" s="128"/>
      <c r="H16" s="128"/>
      <c r="I16" s="128"/>
      <c r="J16" s="128"/>
    </row>
    <row r="17" ht="9.75" customHeight="1"/>
    <row r="18" spans="1:10" s="50" customFormat="1" ht="59.25" customHeight="1">
      <c r="A18" s="48" t="s">
        <v>37</v>
      </c>
      <c r="B18" s="190" t="s">
        <v>3</v>
      </c>
      <c r="C18" s="190"/>
      <c r="D18" s="190" t="s">
        <v>55</v>
      </c>
      <c r="E18" s="190"/>
      <c r="F18" s="49" t="s">
        <v>41</v>
      </c>
      <c r="G18" s="49" t="s">
        <v>32</v>
      </c>
      <c r="H18" s="49" t="s">
        <v>48</v>
      </c>
      <c r="I18" s="49" t="s">
        <v>42</v>
      </c>
      <c r="J18" s="49" t="s">
        <v>43</v>
      </c>
    </row>
    <row r="19" spans="1:10" s="7" customFormat="1" ht="9" customHeight="1">
      <c r="A19" s="6">
        <v>1</v>
      </c>
      <c r="B19" s="107">
        <v>2</v>
      </c>
      <c r="C19" s="107"/>
      <c r="D19" s="107">
        <v>3</v>
      </c>
      <c r="E19" s="107"/>
      <c r="F19" s="6">
        <v>4</v>
      </c>
      <c r="G19" s="6">
        <v>5</v>
      </c>
      <c r="H19" s="6">
        <v>6</v>
      </c>
      <c r="I19" s="6">
        <v>7</v>
      </c>
      <c r="J19" s="6">
        <v>8</v>
      </c>
    </row>
    <row r="20" spans="1:10" s="7" customFormat="1" ht="9" customHeight="1">
      <c r="A20" s="15"/>
      <c r="B20" s="8"/>
      <c r="C20" s="8"/>
      <c r="D20" s="8"/>
      <c r="E20" s="8"/>
      <c r="F20" s="8"/>
      <c r="G20" s="8"/>
      <c r="H20" s="8"/>
      <c r="I20" s="16"/>
      <c r="J20" s="16"/>
    </row>
    <row r="21" spans="1:10" ht="13.5">
      <c r="A21" s="98" t="s">
        <v>18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12.75">
      <c r="A22" s="187" t="s">
        <v>6</v>
      </c>
      <c r="B22" s="85"/>
      <c r="C22" s="85"/>
      <c r="D22" s="85"/>
      <c r="E22" s="85"/>
      <c r="F22" s="85"/>
      <c r="G22" s="85"/>
      <c r="H22" s="85"/>
      <c r="I22" s="85"/>
      <c r="J22" s="188"/>
    </row>
    <row r="23" spans="1:10" s="7" customFormat="1" ht="11.25" customHeight="1">
      <c r="A23" s="129" t="s">
        <v>31</v>
      </c>
      <c r="B23" s="130"/>
      <c r="C23" s="130"/>
      <c r="D23" s="130"/>
      <c r="E23" s="130"/>
      <c r="F23" s="130"/>
      <c r="G23" s="130"/>
      <c r="H23" s="130"/>
      <c r="I23" s="130"/>
      <c r="J23" s="131"/>
    </row>
    <row r="24" spans="1:10" s="7" customFormat="1" ht="15" customHeight="1">
      <c r="A24" s="98" t="s">
        <v>44</v>
      </c>
      <c r="B24" s="99"/>
      <c r="C24" s="99"/>
      <c r="D24" s="99"/>
      <c r="E24" s="99"/>
      <c r="F24" s="99"/>
      <c r="G24" s="99"/>
      <c r="H24" s="99"/>
      <c r="I24" s="99"/>
      <c r="J24" s="100"/>
    </row>
    <row r="25" spans="1:10" s="7" customFormat="1" ht="9" customHeight="1">
      <c r="A25" s="129"/>
      <c r="B25" s="130"/>
      <c r="C25" s="130"/>
      <c r="D25" s="130"/>
      <c r="E25" s="130"/>
      <c r="F25" s="130"/>
      <c r="G25" s="130"/>
      <c r="H25" s="130"/>
      <c r="I25" s="130"/>
      <c r="J25" s="131"/>
    </row>
    <row r="26" spans="1:10" s="7" customFormat="1" ht="13.5" customHeight="1">
      <c r="A26" s="44">
        <v>1</v>
      </c>
      <c r="B26" s="167"/>
      <c r="C26" s="168"/>
      <c r="D26" s="167"/>
      <c r="E26" s="168"/>
      <c r="F26" s="10"/>
      <c r="G26" s="10"/>
      <c r="H26" s="23"/>
      <c r="I26" s="23"/>
      <c r="J26" s="10"/>
    </row>
    <row r="27" spans="1:10" ht="13.5" customHeight="1">
      <c r="A27" s="45">
        <v>2</v>
      </c>
      <c r="B27" s="177"/>
      <c r="C27" s="178"/>
      <c r="D27" s="177"/>
      <c r="E27" s="178"/>
      <c r="F27" s="11"/>
      <c r="G27" s="11"/>
      <c r="H27" s="24"/>
      <c r="I27" s="24"/>
      <c r="J27" s="11"/>
    </row>
    <row r="28" spans="1:20" ht="13.5" customHeight="1">
      <c r="A28" s="45" t="s">
        <v>8</v>
      </c>
      <c r="B28" s="177"/>
      <c r="C28" s="178"/>
      <c r="D28" s="177"/>
      <c r="E28" s="178"/>
      <c r="F28" s="22"/>
      <c r="G28" s="22"/>
      <c r="H28" s="31"/>
      <c r="I28" s="31"/>
      <c r="J28" s="22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3.5" customHeight="1">
      <c r="A29" s="45"/>
      <c r="B29" s="175" t="s">
        <v>19</v>
      </c>
      <c r="C29" s="176"/>
      <c r="D29" s="177"/>
      <c r="E29" s="178"/>
      <c r="F29" s="22" t="s">
        <v>20</v>
      </c>
      <c r="G29" s="22" t="s">
        <v>20</v>
      </c>
      <c r="H29" s="31" t="s">
        <v>20</v>
      </c>
      <c r="I29" s="31"/>
      <c r="J29" s="22" t="s">
        <v>20</v>
      </c>
      <c r="L29" s="20"/>
      <c r="M29" s="20"/>
      <c r="N29" s="20"/>
      <c r="O29" s="20"/>
      <c r="P29" s="20"/>
      <c r="Q29" s="20"/>
      <c r="R29" s="20"/>
      <c r="S29" s="20"/>
      <c r="T29" s="20"/>
    </row>
    <row r="30" spans="1:20" s="7" customFormat="1" ht="9" customHeight="1">
      <c r="A30" s="15"/>
      <c r="B30" s="8"/>
      <c r="C30" s="8"/>
      <c r="D30" s="8"/>
      <c r="E30" s="8"/>
      <c r="F30" s="8"/>
      <c r="G30" s="8"/>
      <c r="H30" s="8"/>
      <c r="I30" s="16"/>
      <c r="J30" s="16"/>
      <c r="L30" s="8"/>
      <c r="M30" s="8"/>
      <c r="N30" s="8"/>
      <c r="O30" s="8"/>
      <c r="P30" s="8"/>
      <c r="Q30" s="8"/>
      <c r="R30" s="8"/>
      <c r="S30" s="8"/>
      <c r="T30" s="8"/>
    </row>
    <row r="31" spans="1:19" s="2" customFormat="1" ht="13.5">
      <c r="A31" s="98" t="s">
        <v>7</v>
      </c>
      <c r="B31" s="185"/>
      <c r="C31" s="186"/>
      <c r="D31" s="99"/>
      <c r="E31" s="99"/>
      <c r="F31" s="99"/>
      <c r="G31" s="99"/>
      <c r="H31" s="99"/>
      <c r="I31" s="99"/>
      <c r="J31" s="100"/>
      <c r="L31" s="40"/>
      <c r="M31" s="40"/>
      <c r="N31" s="40"/>
      <c r="O31" s="40"/>
      <c r="P31" s="40"/>
      <c r="Q31" s="40"/>
      <c r="R31" s="40"/>
      <c r="S31" s="40"/>
    </row>
    <row r="32" spans="1:10" ht="12.75">
      <c r="A32" s="187" t="s">
        <v>6</v>
      </c>
      <c r="B32" s="85"/>
      <c r="C32" s="85"/>
      <c r="D32" s="85"/>
      <c r="E32" s="85"/>
      <c r="F32" s="85"/>
      <c r="G32" s="85"/>
      <c r="H32" s="85"/>
      <c r="I32" s="85"/>
      <c r="J32" s="188"/>
    </row>
    <row r="33" spans="1:10" ht="12.75" customHeight="1">
      <c r="A33" s="129" t="s">
        <v>31</v>
      </c>
      <c r="B33" s="130"/>
      <c r="C33" s="130"/>
      <c r="D33" s="130"/>
      <c r="E33" s="130"/>
      <c r="F33" s="130"/>
      <c r="G33" s="130"/>
      <c r="H33" s="130"/>
      <c r="I33" s="130"/>
      <c r="J33" s="131"/>
    </row>
    <row r="34" spans="1:10" ht="12.75">
      <c r="A34" s="181"/>
      <c r="B34" s="182"/>
      <c r="C34" s="182"/>
      <c r="D34" s="182"/>
      <c r="E34" s="182"/>
      <c r="F34" s="182"/>
      <c r="G34" s="182"/>
      <c r="H34" s="182"/>
      <c r="I34" s="182"/>
      <c r="J34" s="183"/>
    </row>
    <row r="35" spans="1:10" s="7" customFormat="1" ht="13.5" customHeight="1">
      <c r="A35" s="44">
        <v>1</v>
      </c>
      <c r="B35" s="167"/>
      <c r="C35" s="168"/>
      <c r="D35" s="167"/>
      <c r="E35" s="168"/>
      <c r="F35" s="10"/>
      <c r="G35" s="10"/>
      <c r="H35" s="10"/>
      <c r="I35" s="10"/>
      <c r="J35" s="26"/>
    </row>
    <row r="36" spans="1:10" ht="13.5" customHeight="1">
      <c r="A36" s="45">
        <v>2</v>
      </c>
      <c r="B36" s="177"/>
      <c r="C36" s="178"/>
      <c r="D36" s="177"/>
      <c r="E36" s="178"/>
      <c r="F36" s="11"/>
      <c r="G36" s="11"/>
      <c r="H36" s="11"/>
      <c r="I36" s="11"/>
      <c r="J36" s="25"/>
    </row>
    <row r="37" spans="1:10" ht="13.5" customHeight="1">
      <c r="A37" s="45" t="s">
        <v>8</v>
      </c>
      <c r="B37" s="177"/>
      <c r="C37" s="178"/>
      <c r="D37" s="177"/>
      <c r="E37" s="178"/>
      <c r="F37" s="11"/>
      <c r="G37" s="11"/>
      <c r="H37" s="11"/>
      <c r="I37" s="11"/>
      <c r="J37" s="11"/>
    </row>
    <row r="38" spans="1:10" ht="13.5" customHeight="1">
      <c r="A38" s="45"/>
      <c r="B38" s="175" t="s">
        <v>19</v>
      </c>
      <c r="C38" s="176"/>
      <c r="D38" s="177"/>
      <c r="E38" s="178"/>
      <c r="F38" s="22" t="s">
        <v>20</v>
      </c>
      <c r="G38" s="22" t="s">
        <v>20</v>
      </c>
      <c r="H38" s="31" t="s">
        <v>20</v>
      </c>
      <c r="I38" s="31"/>
      <c r="J38" s="22" t="s">
        <v>20</v>
      </c>
    </row>
    <row r="39" spans="1:10" ht="10.5" customHeight="1">
      <c r="A39" s="29"/>
      <c r="B39" s="30"/>
      <c r="C39" s="30"/>
      <c r="D39" s="30"/>
      <c r="E39" s="30"/>
      <c r="F39" s="30"/>
      <c r="G39" s="30"/>
      <c r="H39" s="20"/>
      <c r="I39" s="30"/>
      <c r="J39" s="30"/>
    </row>
    <row r="40" spans="1:11" s="20" customFormat="1" ht="31.5" customHeight="1">
      <c r="A40" s="179" t="s">
        <v>28</v>
      </c>
      <c r="B40" s="179"/>
      <c r="C40" s="179"/>
      <c r="D40" s="179"/>
      <c r="E40" s="179"/>
      <c r="F40" s="85" t="s">
        <v>11</v>
      </c>
      <c r="G40" s="85"/>
      <c r="H40" s="17"/>
      <c r="I40" s="85" t="s">
        <v>12</v>
      </c>
      <c r="J40" s="85"/>
      <c r="K40" s="17"/>
    </row>
    <row r="41" spans="5:11" ht="12.75">
      <c r="E41" s="14"/>
      <c r="F41" s="125" t="s">
        <v>27</v>
      </c>
      <c r="G41" s="125"/>
      <c r="H41" s="14"/>
      <c r="I41" s="125" t="s">
        <v>26</v>
      </c>
      <c r="J41" s="125"/>
      <c r="K41" s="14"/>
    </row>
    <row r="43" ht="12.75">
      <c r="B43" s="52"/>
    </row>
    <row r="44" spans="6:9" ht="12.75">
      <c r="F44" s="2"/>
      <c r="G44" s="108"/>
      <c r="H44" s="108"/>
      <c r="I44" s="108"/>
    </row>
  </sheetData>
  <sheetProtection/>
  <mergeCells count="49">
    <mergeCell ref="D37:E37"/>
    <mergeCell ref="A22:J22"/>
    <mergeCell ref="A23:J23"/>
    <mergeCell ref="A24:J24"/>
    <mergeCell ref="A25:J25"/>
    <mergeCell ref="D26:E26"/>
    <mergeCell ref="D36:E36"/>
    <mergeCell ref="D35:E35"/>
    <mergeCell ref="D28:E28"/>
    <mergeCell ref="D27:E27"/>
    <mergeCell ref="F2:K2"/>
    <mergeCell ref="F1:K1"/>
    <mergeCell ref="F4:I4"/>
    <mergeCell ref="B18:C18"/>
    <mergeCell ref="D18:E18"/>
    <mergeCell ref="A13:J13"/>
    <mergeCell ref="F7:K7"/>
    <mergeCell ref="A12:J12"/>
    <mergeCell ref="A14:J14"/>
    <mergeCell ref="A15:J15"/>
    <mergeCell ref="A34:J34"/>
    <mergeCell ref="F9:K9"/>
    <mergeCell ref="A31:J31"/>
    <mergeCell ref="A32:J32"/>
    <mergeCell ref="A33:J33"/>
    <mergeCell ref="A16:J16"/>
    <mergeCell ref="A21:J21"/>
    <mergeCell ref="B19:C19"/>
    <mergeCell ref="D19:E19"/>
    <mergeCell ref="F5:K5"/>
    <mergeCell ref="F6:K6"/>
    <mergeCell ref="A11:J11"/>
    <mergeCell ref="B38:C38"/>
    <mergeCell ref="D38:E38"/>
    <mergeCell ref="F8:K8"/>
    <mergeCell ref="B26:C26"/>
    <mergeCell ref="B27:C27"/>
    <mergeCell ref="B28:C28"/>
    <mergeCell ref="B35:C35"/>
    <mergeCell ref="G44:I44"/>
    <mergeCell ref="B29:C29"/>
    <mergeCell ref="D29:E29"/>
    <mergeCell ref="B36:C36"/>
    <mergeCell ref="B37:C37"/>
    <mergeCell ref="F41:G41"/>
    <mergeCell ref="A40:E40"/>
    <mergeCell ref="F40:G40"/>
    <mergeCell ref="I40:J40"/>
    <mergeCell ref="I41:J41"/>
  </mergeCells>
  <printOptions horizontalCentered="1"/>
  <pageMargins left="0.1968503937007874" right="0.1968503937007874" top="0.3937007874015748" bottom="0.6692913385826772" header="0.5118110236220472" footer="0.1968503937007874"/>
  <pageSetup fitToHeight="1" fitToWidth="1" horizontalDpi="600" verticalDpi="600" orientation="landscape" paperSize="9" scale="82" r:id="rId1"/>
  <headerFooter scaleWithDoc="0" alignWithMargins="0">
    <oddFooter>&amp;L&amp;"Times New Roman,обычный"&amp;8&amp;F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workbookViewId="0" topLeftCell="A1">
      <selection activeCell="A8" sqref="A8:H8"/>
    </sheetView>
  </sheetViews>
  <sheetFormatPr defaultColWidth="9.00390625" defaultRowHeight="12.75"/>
  <cols>
    <col min="1" max="1" width="14.375" style="3" customWidth="1"/>
    <col min="2" max="2" width="11.375" style="3" customWidth="1"/>
    <col min="3" max="3" width="22.625" style="3" customWidth="1"/>
    <col min="4" max="4" width="18.50390625" style="3" customWidth="1"/>
    <col min="5" max="5" width="12.125" style="3" customWidth="1"/>
    <col min="6" max="6" width="11.875" style="3" hidden="1" customWidth="1"/>
    <col min="7" max="7" width="8.875" style="3" customWidth="1"/>
    <col min="8" max="8" width="28.00390625" style="3" customWidth="1"/>
    <col min="9" max="16384" width="8.875" style="3" customWidth="1"/>
  </cols>
  <sheetData>
    <row r="1" spans="3:9" ht="17.25">
      <c r="C1" s="115" t="s">
        <v>24</v>
      </c>
      <c r="D1" s="196"/>
      <c r="E1" s="196"/>
      <c r="F1" s="196"/>
      <c r="G1" s="196"/>
      <c r="H1" s="196"/>
      <c r="I1" s="12"/>
    </row>
    <row r="2" spans="3:9" ht="8.25" customHeight="1">
      <c r="C2" s="189" t="s">
        <v>49</v>
      </c>
      <c r="D2" s="196"/>
      <c r="E2" s="196"/>
      <c r="F2" s="196"/>
      <c r="G2" s="196"/>
      <c r="H2" s="196"/>
      <c r="I2" s="28"/>
    </row>
    <row r="3" spans="3:8" ht="4.5" customHeight="1">
      <c r="C3" s="196"/>
      <c r="D3" s="196"/>
      <c r="E3" s="196"/>
      <c r="F3" s="196"/>
      <c r="G3" s="196"/>
      <c r="H3" s="196"/>
    </row>
    <row r="4" spans="3:8" ht="15.75" customHeight="1">
      <c r="C4" s="196"/>
      <c r="D4" s="196"/>
      <c r="E4" s="196"/>
      <c r="F4" s="196"/>
      <c r="G4" s="196"/>
      <c r="H4" s="196"/>
    </row>
    <row r="5" spans="3:8" ht="48.75" customHeight="1">
      <c r="C5" s="196"/>
      <c r="D5" s="196"/>
      <c r="E5" s="196"/>
      <c r="F5" s="196"/>
      <c r="G5" s="196"/>
      <c r="H5" s="196"/>
    </row>
    <row r="7" ht="8.25" customHeight="1"/>
    <row r="8" spans="1:11" s="1" customFormat="1" ht="18.75">
      <c r="A8" s="127" t="s">
        <v>14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s="1" customFormat="1" ht="18.75">
      <c r="A9" s="127" t="s">
        <v>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12.75">
      <c r="A10" s="108" t="s">
        <v>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ht="12.75" customHeight="1">
      <c r="A11" s="128" t="s">
        <v>50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11" ht="20.25" customHeight="1">
      <c r="A12" s="127" t="s">
        <v>25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</row>
    <row r="13" spans="1:11" ht="12.75">
      <c r="A13" s="108" t="s">
        <v>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>
      <c r="A14" s="128" t="s">
        <v>29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6" spans="1:8" s="5" customFormat="1" ht="72" customHeight="1">
      <c r="A16" s="4" t="s">
        <v>16</v>
      </c>
      <c r="B16" s="101" t="s">
        <v>17</v>
      </c>
      <c r="C16" s="103"/>
      <c r="D16" s="114" t="s">
        <v>15</v>
      </c>
      <c r="E16" s="114"/>
      <c r="F16" s="114"/>
      <c r="G16" s="114" t="s">
        <v>21</v>
      </c>
      <c r="H16" s="114"/>
    </row>
    <row r="17" spans="1:8" s="7" customFormat="1" ht="11.25" customHeight="1">
      <c r="A17" s="6">
        <v>1</v>
      </c>
      <c r="B17" s="132">
        <v>2</v>
      </c>
      <c r="C17" s="134"/>
      <c r="D17" s="107">
        <v>3</v>
      </c>
      <c r="E17" s="107"/>
      <c r="F17" s="107"/>
      <c r="G17" s="107">
        <v>4</v>
      </c>
      <c r="H17" s="107"/>
    </row>
    <row r="18" spans="1:8" s="7" customFormat="1" ht="9" customHeight="1" hidden="1">
      <c r="A18" s="8"/>
      <c r="B18" s="8"/>
      <c r="C18" s="8"/>
      <c r="D18" s="8"/>
      <c r="E18" s="8"/>
      <c r="F18" s="8"/>
      <c r="G18" s="8"/>
      <c r="H18" s="8"/>
    </row>
    <row r="19" spans="1:8" s="7" customFormat="1" ht="17.25" customHeight="1">
      <c r="A19" s="27"/>
      <c r="B19" s="192"/>
      <c r="C19" s="193"/>
      <c r="D19" s="167"/>
      <c r="E19" s="191"/>
      <c r="F19" s="168"/>
      <c r="G19" s="167"/>
      <c r="H19" s="168"/>
    </row>
    <row r="20" spans="1:8" s="7" customFormat="1" ht="17.25" customHeight="1">
      <c r="A20" s="27"/>
      <c r="B20" s="192"/>
      <c r="C20" s="193"/>
      <c r="D20" s="167"/>
      <c r="E20" s="191"/>
      <c r="F20" s="168"/>
      <c r="G20" s="167"/>
      <c r="H20" s="168"/>
    </row>
    <row r="21" spans="1:8" s="7" customFormat="1" ht="17.25" customHeight="1">
      <c r="A21" s="27"/>
      <c r="B21" s="192"/>
      <c r="C21" s="193"/>
      <c r="D21" s="167"/>
      <c r="E21" s="191"/>
      <c r="F21" s="168"/>
      <c r="G21" s="167"/>
      <c r="H21" s="168"/>
    </row>
    <row r="22" spans="1:8" s="7" customFormat="1" ht="17.25" customHeight="1">
      <c r="A22" s="27"/>
      <c r="B22" s="192"/>
      <c r="C22" s="193"/>
      <c r="D22" s="167"/>
      <c r="E22" s="191"/>
      <c r="F22" s="168"/>
      <c r="G22" s="167"/>
      <c r="H22" s="168"/>
    </row>
    <row r="23" spans="1:8" s="7" customFormat="1" ht="17.25" customHeight="1">
      <c r="A23" s="27"/>
      <c r="B23" s="192"/>
      <c r="C23" s="193"/>
      <c r="D23" s="167"/>
      <c r="E23" s="191"/>
      <c r="F23" s="168"/>
      <c r="G23" s="167"/>
      <c r="H23" s="168"/>
    </row>
    <row r="24" spans="1:8" s="7" customFormat="1" ht="17.25" customHeight="1">
      <c r="A24" s="27"/>
      <c r="B24" s="192"/>
      <c r="C24" s="193"/>
      <c r="D24" s="167"/>
      <c r="E24" s="191"/>
      <c r="F24" s="168"/>
      <c r="G24" s="167"/>
      <c r="H24" s="168"/>
    </row>
    <row r="25" spans="1:8" s="7" customFormat="1" ht="17.25" customHeight="1">
      <c r="A25" s="27"/>
      <c r="B25" s="192"/>
      <c r="C25" s="193"/>
      <c r="D25" s="167"/>
      <c r="E25" s="191"/>
      <c r="F25" s="168"/>
      <c r="G25" s="167"/>
      <c r="H25" s="168"/>
    </row>
    <row r="26" spans="1:8" s="7" customFormat="1" ht="17.25" customHeight="1">
      <c r="A26" s="27"/>
      <c r="B26" s="192"/>
      <c r="C26" s="193"/>
      <c r="D26" s="167"/>
      <c r="E26" s="191"/>
      <c r="F26" s="168"/>
      <c r="G26" s="167"/>
      <c r="H26" s="168"/>
    </row>
    <row r="27" spans="1:8" s="7" customFormat="1" ht="17.25" customHeight="1">
      <c r="A27" s="27"/>
      <c r="B27" s="192"/>
      <c r="C27" s="193"/>
      <c r="D27" s="167"/>
      <c r="E27" s="191"/>
      <c r="F27" s="168"/>
      <c r="G27" s="167"/>
      <c r="H27" s="168"/>
    </row>
    <row r="28" spans="1:8" s="7" customFormat="1" ht="17.25" customHeight="1">
      <c r="A28" s="27"/>
      <c r="B28" s="192"/>
      <c r="C28" s="193"/>
      <c r="D28" s="167"/>
      <c r="E28" s="191"/>
      <c r="F28" s="168"/>
      <c r="G28" s="167"/>
      <c r="H28" s="168"/>
    </row>
    <row r="29" spans="1:8" s="7" customFormat="1" ht="17.25" customHeight="1">
      <c r="A29" s="27"/>
      <c r="B29" s="192"/>
      <c r="C29" s="193"/>
      <c r="D29" s="167"/>
      <c r="E29" s="191"/>
      <c r="F29" s="168"/>
      <c r="G29" s="167"/>
      <c r="H29" s="168"/>
    </row>
    <row r="30" spans="1:8" s="7" customFormat="1" ht="17.25" customHeight="1">
      <c r="A30" s="27"/>
      <c r="B30" s="192"/>
      <c r="C30" s="193"/>
      <c r="D30" s="167"/>
      <c r="E30" s="191"/>
      <c r="F30" s="168"/>
      <c r="G30" s="167"/>
      <c r="H30" s="168"/>
    </row>
    <row r="31" spans="1:8" s="7" customFormat="1" ht="17.25" customHeight="1">
      <c r="A31" s="27"/>
      <c r="B31" s="194"/>
      <c r="C31" s="195"/>
      <c r="D31" s="167"/>
      <c r="E31" s="191"/>
      <c r="F31" s="168"/>
      <c r="G31" s="167"/>
      <c r="H31" s="168"/>
    </row>
    <row r="32" spans="1:8" s="7" customFormat="1" ht="17.25" customHeight="1">
      <c r="A32" s="27"/>
      <c r="B32" s="192"/>
      <c r="C32" s="193"/>
      <c r="D32" s="167"/>
      <c r="E32" s="191"/>
      <c r="F32" s="168"/>
      <c r="G32" s="167"/>
      <c r="H32" s="168"/>
    </row>
    <row r="33" spans="1:8" s="7" customFormat="1" ht="17.25" customHeight="1">
      <c r="A33" s="27"/>
      <c r="B33" s="192"/>
      <c r="C33" s="193"/>
      <c r="D33" s="167"/>
      <c r="E33" s="191"/>
      <c r="F33" s="168"/>
      <c r="G33" s="167"/>
      <c r="H33" s="168"/>
    </row>
    <row r="34" spans="1:8" s="7" customFormat="1" ht="17.25" customHeight="1">
      <c r="A34" s="27"/>
      <c r="B34" s="192"/>
      <c r="C34" s="193"/>
      <c r="D34" s="167"/>
      <c r="E34" s="191"/>
      <c r="F34" s="168"/>
      <c r="G34" s="167"/>
      <c r="H34" s="168"/>
    </row>
    <row r="35" spans="1:8" s="7" customFormat="1" ht="17.25" customHeight="1">
      <c r="A35" s="27"/>
      <c r="B35" s="192"/>
      <c r="C35" s="193"/>
      <c r="D35" s="167"/>
      <c r="E35" s="191"/>
      <c r="F35" s="168"/>
      <c r="G35" s="167"/>
      <c r="H35" s="168"/>
    </row>
    <row r="36" spans="1:8" s="7" customFormat="1" ht="17.25" customHeight="1">
      <c r="A36" s="27"/>
      <c r="B36" s="192"/>
      <c r="C36" s="193"/>
      <c r="D36" s="167"/>
      <c r="E36" s="191"/>
      <c r="F36" s="168"/>
      <c r="G36" s="167"/>
      <c r="H36" s="168"/>
    </row>
    <row r="37" spans="1:8" s="7" customFormat="1" ht="17.25" customHeight="1">
      <c r="A37" s="27"/>
      <c r="B37" s="192"/>
      <c r="C37" s="193"/>
      <c r="D37" s="167"/>
      <c r="E37" s="191"/>
      <c r="F37" s="168"/>
      <c r="G37" s="167"/>
      <c r="H37" s="168"/>
    </row>
    <row r="38" spans="1:8" s="7" customFormat="1" ht="17.25" customHeight="1">
      <c r="A38" s="27"/>
      <c r="B38" s="192"/>
      <c r="C38" s="193"/>
      <c r="D38" s="167"/>
      <c r="E38" s="191"/>
      <c r="F38" s="168"/>
      <c r="G38" s="167"/>
      <c r="H38" s="168"/>
    </row>
    <row r="39" spans="1:8" s="7" customFormat="1" ht="17.25" customHeight="1">
      <c r="A39" s="27"/>
      <c r="B39" s="192"/>
      <c r="C39" s="193"/>
      <c r="D39" s="167"/>
      <c r="E39" s="191"/>
      <c r="F39" s="168"/>
      <c r="G39" s="167"/>
      <c r="H39" s="168"/>
    </row>
    <row r="40" spans="1:8" s="7" customFormat="1" ht="17.25" customHeight="1">
      <c r="A40" s="27"/>
      <c r="B40" s="192"/>
      <c r="C40" s="193"/>
      <c r="D40" s="167"/>
      <c r="E40" s="191"/>
      <c r="F40" s="168"/>
      <c r="G40" s="167"/>
      <c r="H40" s="168"/>
    </row>
    <row r="41" spans="4:5" ht="12.75">
      <c r="D41" s="20"/>
      <c r="E41" s="20"/>
    </row>
    <row r="42" spans="1:14" ht="47.25" customHeight="1">
      <c r="A42" s="197" t="s">
        <v>28</v>
      </c>
      <c r="B42" s="197"/>
      <c r="C42" s="197"/>
      <c r="D42" s="39" t="s">
        <v>11</v>
      </c>
      <c r="E42" s="36" t="s">
        <v>35</v>
      </c>
      <c r="F42" s="36"/>
      <c r="G42" s="198"/>
      <c r="H42" s="198"/>
      <c r="I42" s="36"/>
      <c r="J42" s="36"/>
      <c r="K42" s="36"/>
      <c r="L42" s="36"/>
      <c r="M42" s="36"/>
      <c r="N42" s="37"/>
    </row>
    <row r="43" spans="1:13" ht="12.75">
      <c r="A43" s="20"/>
      <c r="B43" s="20"/>
      <c r="C43" s="20"/>
      <c r="D43" s="38" t="s">
        <v>27</v>
      </c>
      <c r="E43" s="35"/>
      <c r="F43" s="35" t="s">
        <v>26</v>
      </c>
      <c r="G43" s="164" t="s">
        <v>26</v>
      </c>
      <c r="H43" s="164"/>
      <c r="I43" s="20"/>
      <c r="J43" s="20"/>
      <c r="K43" s="20"/>
      <c r="L43" s="20"/>
      <c r="M43" s="20"/>
    </row>
    <row r="52" spans="12:14" ht="12.75">
      <c r="L52"/>
      <c r="M52"/>
      <c r="N52"/>
    </row>
    <row r="53" spans="12:14" ht="12.75">
      <c r="L53"/>
      <c r="M53"/>
      <c r="N53"/>
    </row>
    <row r="54" spans="12:14" ht="12.75">
      <c r="L54"/>
      <c r="M54"/>
      <c r="N54"/>
    </row>
    <row r="55" spans="12:14" ht="12.75">
      <c r="L55"/>
      <c r="M55"/>
      <c r="N55"/>
    </row>
    <row r="56" spans="12:14" ht="12.75">
      <c r="L56"/>
      <c r="M56"/>
      <c r="N56"/>
    </row>
    <row r="57" spans="12:14" ht="12.75">
      <c r="L57"/>
      <c r="M57"/>
      <c r="N57"/>
    </row>
    <row r="58" spans="12:14" ht="12.75">
      <c r="L58"/>
      <c r="M58"/>
      <c r="N58"/>
    </row>
    <row r="59" spans="12:14" ht="12.75">
      <c r="L59"/>
      <c r="M59"/>
      <c r="N59"/>
    </row>
    <row r="60" spans="12:14" ht="12.75">
      <c r="L60"/>
      <c r="M60"/>
      <c r="N60"/>
    </row>
    <row r="61" spans="12:14" ht="12.75">
      <c r="L61"/>
      <c r="M61"/>
      <c r="N61"/>
    </row>
    <row r="62" spans="12:14" ht="12.75">
      <c r="L62"/>
      <c r="M62"/>
      <c r="N62"/>
    </row>
    <row r="63" spans="12:14" ht="12.75">
      <c r="L63"/>
      <c r="M63"/>
      <c r="N63"/>
    </row>
  </sheetData>
  <sheetProtection/>
  <mergeCells count="91">
    <mergeCell ref="D34:F34"/>
    <mergeCell ref="D35:F35"/>
    <mergeCell ref="G43:H43"/>
    <mergeCell ref="D36:F36"/>
    <mergeCell ref="G36:H36"/>
    <mergeCell ref="D37:F37"/>
    <mergeCell ref="G37:H37"/>
    <mergeCell ref="D38:F38"/>
    <mergeCell ref="G38:H38"/>
    <mergeCell ref="D39:F39"/>
    <mergeCell ref="B16:C16"/>
    <mergeCell ref="D29:F29"/>
    <mergeCell ref="G29:H29"/>
    <mergeCell ref="D30:F30"/>
    <mergeCell ref="G30:H30"/>
    <mergeCell ref="D28:F28"/>
    <mergeCell ref="B37:C37"/>
    <mergeCell ref="I12:K12"/>
    <mergeCell ref="I13:K13"/>
    <mergeCell ref="D26:F26"/>
    <mergeCell ref="G26:H26"/>
    <mergeCell ref="D25:F25"/>
    <mergeCell ref="D24:F24"/>
    <mergeCell ref="G24:H24"/>
    <mergeCell ref="D16:F16"/>
    <mergeCell ref="G25:H25"/>
    <mergeCell ref="A14:H14"/>
    <mergeCell ref="I8:K8"/>
    <mergeCell ref="I9:K9"/>
    <mergeCell ref="D23:F23"/>
    <mergeCell ref="G23:H23"/>
    <mergeCell ref="G20:H20"/>
    <mergeCell ref="I14:K14"/>
    <mergeCell ref="G21:H21"/>
    <mergeCell ref="D22:F22"/>
    <mergeCell ref="I10:K10"/>
    <mergeCell ref="I11:K11"/>
    <mergeCell ref="A42:C42"/>
    <mergeCell ref="D40:F40"/>
    <mergeCell ref="G40:H40"/>
    <mergeCell ref="G42:H42"/>
    <mergeCell ref="B40:C40"/>
    <mergeCell ref="B39:C39"/>
    <mergeCell ref="G39:H39"/>
    <mergeCell ref="B38:C38"/>
    <mergeCell ref="B28:C28"/>
    <mergeCell ref="B29:C29"/>
    <mergeCell ref="G17:H17"/>
    <mergeCell ref="B22:C22"/>
    <mergeCell ref="G22:H22"/>
    <mergeCell ref="G19:H19"/>
    <mergeCell ref="D20:F20"/>
    <mergeCell ref="D21:F21"/>
    <mergeCell ref="B23:C23"/>
    <mergeCell ref="C1:H1"/>
    <mergeCell ref="C2:H5"/>
    <mergeCell ref="B19:C19"/>
    <mergeCell ref="B21:C21"/>
    <mergeCell ref="A8:H8"/>
    <mergeCell ref="A12:H12"/>
    <mergeCell ref="A10:H10"/>
    <mergeCell ref="G16:H16"/>
    <mergeCell ref="A13:H13"/>
    <mergeCell ref="B17:C17"/>
    <mergeCell ref="B24:C24"/>
    <mergeCell ref="B30:C30"/>
    <mergeCell ref="B31:C31"/>
    <mergeCell ref="D27:F27"/>
    <mergeCell ref="G27:H27"/>
    <mergeCell ref="G28:H28"/>
    <mergeCell ref="B25:C25"/>
    <mergeCell ref="B33:C33"/>
    <mergeCell ref="B36:C36"/>
    <mergeCell ref="B34:C34"/>
    <mergeCell ref="B35:C35"/>
    <mergeCell ref="D32:F32"/>
    <mergeCell ref="G32:H32"/>
    <mergeCell ref="G34:H34"/>
    <mergeCell ref="G35:H35"/>
    <mergeCell ref="D33:F33"/>
    <mergeCell ref="G33:H33"/>
    <mergeCell ref="D31:F31"/>
    <mergeCell ref="A9:H9"/>
    <mergeCell ref="D19:F19"/>
    <mergeCell ref="A11:H11"/>
    <mergeCell ref="G31:H31"/>
    <mergeCell ref="B32:C32"/>
    <mergeCell ref="D17:F17"/>
    <mergeCell ref="B20:C20"/>
    <mergeCell ref="B26:C26"/>
    <mergeCell ref="B27:C27"/>
  </mergeCells>
  <printOptions/>
  <pageMargins left="0.53" right="0.45" top="0.56" bottom="1" header="0.5" footer="0.5"/>
  <pageSetup fitToHeight="1" fitToWidth="1" horizontalDpi="600" verticalDpi="600" orientation="portrait" paperSize="9" scale="80" r:id="rId1"/>
  <headerFooter alignWithMargins="0">
    <oddFooter>&amp;L&amp;"Times New Roman,обычный"&amp;8&amp;F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knjazeva</dc:creator>
  <cp:keywords/>
  <dc:description/>
  <cp:lastModifiedBy>User</cp:lastModifiedBy>
  <cp:lastPrinted>2018-03-26T06:15:20Z</cp:lastPrinted>
  <dcterms:created xsi:type="dcterms:W3CDTF">2017-06-02T11:57:29Z</dcterms:created>
  <dcterms:modified xsi:type="dcterms:W3CDTF">2018-03-26T06:20:22Z</dcterms:modified>
  <cp:category/>
  <cp:version/>
  <cp:contentType/>
  <cp:contentStatus/>
</cp:coreProperties>
</file>