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'2016'!$B$1:$D$109</definedName>
  </definedNames>
  <calcPr calcId="145621"/>
</workbook>
</file>

<file path=xl/calcChain.xml><?xml version="1.0" encoding="utf-8"?>
<calcChain xmlns="http://schemas.openxmlformats.org/spreadsheetml/2006/main">
  <c r="D52" i="1" l="1"/>
  <c r="D74" i="1" l="1"/>
  <c r="D82" i="1"/>
  <c r="D73" i="1"/>
  <c r="D91" i="1"/>
  <c r="D93" i="1"/>
  <c r="D50" i="1" l="1"/>
  <c r="D47" i="1" l="1"/>
  <c r="D69" i="1"/>
  <c r="D75" i="1" l="1"/>
  <c r="D104" i="1" l="1"/>
  <c r="D92" i="1" l="1"/>
  <c r="D90" i="1"/>
  <c r="D98" i="1" l="1"/>
  <c r="D84" i="1" l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<sst xmlns="http://schemas.openxmlformats.org/spreadsheetml/2006/main" count="207" uniqueCount="207">
  <si>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</si>
  <si>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</si>
  <si>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</si>
  <si>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</si>
  <si>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</si>
  <si>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</si>
  <si>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</si>
  <si>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</si>
  <si>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</si>
  <si>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</si>
  <si>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</si>
  <si>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</si>
  <si>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</si>
  <si>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</si>
  <si>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</si>
  <si>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</si>
  <si>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</si>
  <si>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</si>
  <si>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</si>
  <si>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</si>
  <si>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</si>
  <si>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</si>
  <si>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</si>
  <si>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</si>
  <si>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</si>
  <si>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</si>
  <si>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</si>
  <si>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</si>
  <si>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</si>
  <si>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</si>
  <si>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</si>
  <si>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</si>
  <si>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</si>
  <si>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</si>
  <si>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</si>
  <si>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</si>
  <si>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</si>
  <si>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</si>
  <si>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</si>
  <si>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</si>
  <si>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</si>
  <si>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</si>
  <si>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</si>
  <si>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</si>
  <si>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</si>
  <si>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</si>
  <si>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</si>
  <si>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</si>
  <si>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</si>
  <si>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</si>
  <si>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</si>
  <si>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</si>
  <si>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</si>
  <si>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</si>
  <si>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</si>
  <si>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</si>
  <si>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</si>
  <si>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</si>
  <si>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</si>
  <si>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</si>
  <si>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</si>
  <si>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</si>
  <si>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</si>
  <si>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</si>
  <si>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</si>
  <si>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</si>
  <si>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</si>
  <si>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</si>
  <si>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</si>
  <si>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</si>
  <si>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</si>
  <si>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</si>
  <si>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</si>
  <si>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</si>
  <si>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</si>
  <si>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</si>
  <si>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</si>
  <si>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</si>
  <si>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</si>
  <si>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</si>
  <si>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</si>
  <si>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</si>
  <si>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</si>
  <si>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</si>
  <si>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</si>
  <si>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</si>
  <si>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</si>
  <si>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</si>
  <si>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</si>
  <si>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</si>
  <si>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</si>
  <si>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</si>
  <si>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</si>
  <si>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</si>
  <si>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</si>
  <si>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</si>
  <si>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</si>
  <si>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</si>
  <si>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</si>
  <si>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</si>
  <si>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</si>
  <si>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</si>
  <si>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</si>
  <si>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</si>
  <si>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</si>
  <si>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</si>
  <si>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</si>
  <si>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</si>
  <si>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</si>
  <si>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</si>
  <si>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</si>
  <si>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</si>
  <si>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</si>
  <si>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</si>
  <si>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</si>
  <si>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</si>
  <si>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</si>
  <si>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</si>
  <si>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</si>
  <si>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</si>
  <si>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</si>
  <si>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</si>
  <si>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</si>
  <si>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</si>
  <si>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</si>
  <si>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</si>
  <si>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</si>
  <si>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</si>
  <si>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</si>
  <si>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</si>
  <si>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</si>
  <si>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</si>
  <si>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</si>
  <si>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</si>
  <si>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</si>
  <si>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</si>
  <si>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</si>
  <si>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</si>
  <si>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</si>
  <si>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</si>
  <si>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</si>
  <si>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</si>
  <si>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</si>
  <si>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</si>
  <si>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</si>
  <si>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</si>
  <si>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</si>
  <si>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</si>
  <si>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</si>
  <si>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</si>
  <si>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</si>
  <si>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</si>
  <si>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</si>
  <si>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</si>
  <si>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</si>
  <si>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</si>
  <si>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</si>
  <si>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</si>
  <si>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</si>
  <si>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</si>
  <si>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</si>
  <si>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</si>
  <si>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</si>
  <si>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</si>
  <si>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</si>
  <si>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</si>
  <si>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</si>
  <si>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</si>
  <si>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</si>
  <si>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</si>
  <si>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</si>
  <si>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</si>
  <si>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</si>
  <si>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</si>
  <si>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</si>
  <si>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</si>
  <si>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</si>
  <si>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</si>
  <si>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</si>
  <si>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</si>
  <si>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</si>
  <si>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</si>
  <si>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</si>
  <si>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</si>
  <si>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</si>
  <si>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</si>
  <si>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</si>
  <si>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</si>
  <si>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</si>
  <si>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</si>
  <si>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</si>
  <si>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</si>
  <si>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лет; Доходы бюджетов городских округов от возврата организациями остатков субсидий прошлых лет</t>
  </si>
  <si>
    <t>202 04999 04 7509 151</t>
  </si>
  <si>
    <t>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</si>
  <si>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</si>
  <si>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</si>
  <si>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</si>
  <si>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202 02999 04 7125 151</t>
  </si>
  <si>
    <t>202 02999 04 7124 151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</si>
  <si>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</si>
  <si>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Субсидии бюджетам городских округов на премирование победителей республиканского конкурса «Самое благоустроенное городское (сельское) поселение Республики Башкортостан»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</si>
  <si>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</si>
  <si>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</si>
  <si>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2 07 04050 04 6240 180</t>
  </si>
  <si>
    <t>Прочие безвозмездные поступления в бюджеты городских округов (поступления в бюджеты городских округов 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</si>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</sst>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view="pageBreakPreview" topLeftCell="B1" zoomScale="110" zoomScaleNormal="85" zoomScaleSheetLayoutView="110" workbookViewId="0">
      <selection activeCell="C13" sqref="C13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206</v>
      </c>
    </row>
    <row r="2" spans="2:4" x14ac:dyDescent="0.2">
      <c r="C2" s="43" t="s">
        <v>0</v>
      </c>
      <c r="D2" s="43"/>
    </row>
    <row r="3" spans="2:4" x14ac:dyDescent="0.2">
      <c r="C3" s="43" t="s">
        <v>1</v>
      </c>
      <c r="D3" s="43"/>
    </row>
    <row r="4" spans="2:4" x14ac:dyDescent="0.2">
      <c r="C4" s="2"/>
      <c r="D4" s="2"/>
    </row>
    <row r="5" spans="2:4" ht="32.25" customHeight="1" x14ac:dyDescent="0.2">
      <c r="B5" s="44" t="s">
        <v>2</v>
      </c>
      <c r="C5" s="44"/>
      <c r="D5" s="44"/>
    </row>
    <row r="6" spans="2:4" x14ac:dyDescent="0.2">
      <c r="B6" s="45" t="s">
        <v>3</v>
      </c>
      <c r="C6" s="45"/>
      <c r="D6" s="45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2128860.9299999997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1115359.6000000001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174</v>
      </c>
      <c r="D18" s="16">
        <v>1447</v>
      </c>
    </row>
    <row r="19" spans="2:4" ht="68.25" customHeight="1" x14ac:dyDescent="0.2">
      <c r="B19" s="12" t="s">
        <v>24</v>
      </c>
      <c r="C19" s="15" t="s">
        <v>175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176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25.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38.25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9957.6</v>
      </c>
    </row>
    <row r="47" spans="2:4" ht="25.5" x14ac:dyDescent="0.2">
      <c r="B47" s="12" t="s">
        <v>77</v>
      </c>
      <c r="C47" s="15" t="s">
        <v>78</v>
      </c>
      <c r="D47" s="23">
        <f>2600+1000</f>
        <v>3600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f>3199+3189.6-60</f>
        <v>6328.6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4000</v>
      </c>
    </row>
    <row r="52" spans="2:4" ht="25.5" x14ac:dyDescent="0.2">
      <c r="B52" s="12" t="s">
        <v>87</v>
      </c>
      <c r="C52" s="15" t="s">
        <v>88</v>
      </c>
      <c r="D52" s="23">
        <f>4100-100</f>
        <v>4000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63.75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352985.59999999998</v>
      </c>
    </row>
    <row r="69" spans="1:4" s="6" customFormat="1" x14ac:dyDescent="0.2">
      <c r="B69" s="10" t="s">
        <v>120</v>
      </c>
      <c r="C69" s="11" t="s">
        <v>121</v>
      </c>
      <c r="D69" s="8">
        <f>SUM(D70:D109)</f>
        <v>1013501.3299999998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v>3000</v>
      </c>
    </row>
    <row r="72" spans="1:4" s="30" customFormat="1" ht="25.5" x14ac:dyDescent="0.2">
      <c r="A72" s="31"/>
      <c r="B72" s="32" t="s">
        <v>195</v>
      </c>
      <c r="C72" s="29" t="s">
        <v>196</v>
      </c>
      <c r="D72" s="33">
        <v>8033.3</v>
      </c>
    </row>
    <row r="73" spans="1:4" s="30" customFormat="1" ht="38.25" x14ac:dyDescent="0.2">
      <c r="A73" s="31"/>
      <c r="B73" s="32" t="s">
        <v>185</v>
      </c>
      <c r="C73" s="29" t="s">
        <v>186</v>
      </c>
      <c r="D73" s="33">
        <f>4522.5+3500</f>
        <v>8022.5</v>
      </c>
    </row>
    <row r="74" spans="1:4" s="30" customFormat="1" ht="74.25" customHeight="1" x14ac:dyDescent="0.2">
      <c r="B74" s="32" t="s">
        <v>177</v>
      </c>
      <c r="C74" s="29" t="s">
        <v>178</v>
      </c>
      <c r="D74" s="33">
        <f>26465+15000</f>
        <v>41465</v>
      </c>
    </row>
    <row r="75" spans="1:4" s="30" customFormat="1" ht="51" x14ac:dyDescent="0.2">
      <c r="B75" s="32" t="s">
        <v>125</v>
      </c>
      <c r="C75" s="29" t="s">
        <v>126</v>
      </c>
      <c r="D75" s="33">
        <f>8300+2352.6</f>
        <v>10652.6</v>
      </c>
    </row>
    <row r="76" spans="1:4" s="30" customFormat="1" ht="69.75" customHeight="1" x14ac:dyDescent="0.2">
      <c r="B76" s="32" t="s">
        <v>183</v>
      </c>
      <c r="C76" s="29" t="s">
        <v>184</v>
      </c>
      <c r="D76" s="33">
        <v>27035</v>
      </c>
    </row>
    <row r="77" spans="1:4" s="30" customFormat="1" ht="51" x14ac:dyDescent="0.2">
      <c r="B77" s="32" t="s">
        <v>127</v>
      </c>
      <c r="C77" s="29" t="s">
        <v>200</v>
      </c>
      <c r="D77" s="33">
        <v>859.5</v>
      </c>
    </row>
    <row r="78" spans="1:4" s="30" customFormat="1" ht="51" x14ac:dyDescent="0.2">
      <c r="B78" s="32" t="s">
        <v>197</v>
      </c>
      <c r="C78" s="29" t="s">
        <v>201</v>
      </c>
      <c r="D78" s="33">
        <v>990</v>
      </c>
    </row>
    <row r="79" spans="1:4" s="30" customFormat="1" ht="51" x14ac:dyDescent="0.2">
      <c r="B79" s="32" t="s">
        <v>179</v>
      </c>
      <c r="C79" s="29" t="s">
        <v>180</v>
      </c>
      <c r="D79" s="33">
        <v>6275.3</v>
      </c>
    </row>
    <row r="80" spans="1:4" s="30" customFormat="1" ht="38.25" x14ac:dyDescent="0.2">
      <c r="B80" s="32" t="s">
        <v>181</v>
      </c>
      <c r="C80" s="29" t="s">
        <v>182</v>
      </c>
      <c r="D80" s="33">
        <v>93</v>
      </c>
    </row>
    <row r="81" spans="2:4" s="30" customFormat="1" ht="63.75" x14ac:dyDescent="0.2">
      <c r="B81" s="32" t="s">
        <v>199</v>
      </c>
      <c r="C81" s="29" t="s">
        <v>202</v>
      </c>
      <c r="D81" s="33">
        <v>1000</v>
      </c>
    </row>
    <row r="82" spans="2:4" s="30" customFormat="1" ht="76.5" x14ac:dyDescent="0.2">
      <c r="B82" s="32" t="s">
        <v>198</v>
      </c>
      <c r="C82" s="29" t="s">
        <v>203</v>
      </c>
      <c r="D82" s="33">
        <f>13350+4650</f>
        <v>18000</v>
      </c>
    </row>
    <row r="83" spans="2:4" ht="38.25" x14ac:dyDescent="0.2">
      <c r="B83" s="32" t="s">
        <v>130</v>
      </c>
      <c r="C83" s="29" t="s">
        <v>131</v>
      </c>
      <c r="D83" s="33">
        <v>1766.9</v>
      </c>
    </row>
    <row r="84" spans="2:4" ht="76.5" x14ac:dyDescent="0.2">
      <c r="B84" s="32" t="s">
        <v>132</v>
      </c>
      <c r="C84" s="29" t="s">
        <v>133</v>
      </c>
      <c r="D84" s="33">
        <f>1937.6+354.4</f>
        <v>2292</v>
      </c>
    </row>
    <row r="85" spans="2:4" ht="38.25" x14ac:dyDescent="0.2">
      <c r="B85" s="32" t="s">
        <v>134</v>
      </c>
      <c r="C85" s="29" t="s">
        <v>135</v>
      </c>
      <c r="D85" s="33">
        <v>2175.8000000000002</v>
      </c>
    </row>
    <row r="86" spans="2:4" ht="38.25" x14ac:dyDescent="0.2">
      <c r="B86" s="28" t="s">
        <v>136</v>
      </c>
      <c r="C86" s="34" t="s">
        <v>137</v>
      </c>
      <c r="D86" s="33">
        <v>571.4</v>
      </c>
    </row>
    <row r="87" spans="2:4" ht="51" x14ac:dyDescent="0.2">
      <c r="B87" s="28" t="s">
        <v>138</v>
      </c>
      <c r="C87" s="34" t="s">
        <v>139</v>
      </c>
      <c r="D87" s="33">
        <v>403.2</v>
      </c>
    </row>
    <row r="88" spans="2:4" ht="25.5" x14ac:dyDescent="0.2">
      <c r="B88" s="32" t="s">
        <v>140</v>
      </c>
      <c r="C88" s="29" t="s">
        <v>141</v>
      </c>
      <c r="D88" s="33">
        <v>458.8</v>
      </c>
    </row>
    <row r="89" spans="2:4" ht="25.5" x14ac:dyDescent="0.2">
      <c r="B89" s="32" t="s">
        <v>142</v>
      </c>
      <c r="C89" s="29" t="s">
        <v>143</v>
      </c>
      <c r="D89" s="33">
        <v>5629.2</v>
      </c>
    </row>
    <row r="90" spans="2:4" ht="191.25" x14ac:dyDescent="0.2">
      <c r="B90" s="32" t="s">
        <v>144</v>
      </c>
      <c r="C90" s="29" t="s">
        <v>145</v>
      </c>
      <c r="D90" s="33">
        <f>247153.43+76370.4+23101.2+10303</f>
        <v>356928.02999999997</v>
      </c>
    </row>
    <row r="91" spans="2:4" ht="191.25" x14ac:dyDescent="0.2">
      <c r="B91" s="35" t="s">
        <v>146</v>
      </c>
      <c r="C91" s="17" t="s">
        <v>147</v>
      </c>
      <c r="D91" s="14">
        <f>3049.2+117.6+1266.7</f>
        <v>4433.5</v>
      </c>
    </row>
    <row r="92" spans="2:4" ht="165.75" x14ac:dyDescent="0.2">
      <c r="B92" s="36" t="s">
        <v>148</v>
      </c>
      <c r="C92" s="17" t="s">
        <v>149</v>
      </c>
      <c r="D92" s="14">
        <f>374869.8+42360.3-25198.8-518.1</f>
        <v>391513.2</v>
      </c>
    </row>
    <row r="93" spans="2:4" ht="165.75" x14ac:dyDescent="0.2">
      <c r="B93" s="12" t="s">
        <v>150</v>
      </c>
      <c r="C93" s="15" t="s">
        <v>151</v>
      </c>
      <c r="D93" s="14">
        <f>8057.3-11.2+5572.9</f>
        <v>13619</v>
      </c>
    </row>
    <row r="94" spans="2:4" ht="76.5" x14ac:dyDescent="0.2">
      <c r="B94" s="37" t="s">
        <v>171</v>
      </c>
      <c r="C94" s="15" t="s">
        <v>170</v>
      </c>
      <c r="D94" s="14">
        <v>150</v>
      </c>
    </row>
    <row r="95" spans="2:4" ht="51" x14ac:dyDescent="0.2">
      <c r="B95" s="12" t="s">
        <v>152</v>
      </c>
      <c r="C95" s="15" t="s">
        <v>153</v>
      </c>
      <c r="D95" s="14">
        <v>22997.7</v>
      </c>
    </row>
    <row r="96" spans="2:4" ht="63.75" x14ac:dyDescent="0.2">
      <c r="B96" s="12" t="s">
        <v>154</v>
      </c>
      <c r="C96" s="15" t="s">
        <v>155</v>
      </c>
      <c r="D96" s="14">
        <v>2057.1</v>
      </c>
    </row>
    <row r="97" spans="2:4" ht="76.5" x14ac:dyDescent="0.2">
      <c r="B97" s="28" t="s">
        <v>156</v>
      </c>
      <c r="C97" s="34" t="s">
        <v>157</v>
      </c>
      <c r="D97" s="33">
        <v>1588.8</v>
      </c>
    </row>
    <row r="98" spans="2:4" ht="51" x14ac:dyDescent="0.2">
      <c r="B98" s="28" t="s">
        <v>158</v>
      </c>
      <c r="C98" s="34" t="s">
        <v>159</v>
      </c>
      <c r="D98" s="33">
        <f>362.3</f>
        <v>362.3</v>
      </c>
    </row>
    <row r="99" spans="2:4" ht="30.75" customHeight="1" x14ac:dyDescent="0.2">
      <c r="B99" s="28" t="s">
        <v>172</v>
      </c>
      <c r="C99" s="34" t="s">
        <v>173</v>
      </c>
      <c r="D99" s="33">
        <v>1301.2</v>
      </c>
    </row>
    <row r="100" spans="2:4" ht="25.5" x14ac:dyDescent="0.2">
      <c r="B100" s="38" t="s">
        <v>162</v>
      </c>
      <c r="C100" s="17" t="s">
        <v>163</v>
      </c>
      <c r="D100" s="14">
        <v>5193.7</v>
      </c>
    </row>
    <row r="101" spans="2:4" ht="25.5" x14ac:dyDescent="0.2">
      <c r="B101" s="38" t="s">
        <v>164</v>
      </c>
      <c r="C101" s="17" t="s">
        <v>165</v>
      </c>
      <c r="D101" s="14">
        <v>8217</v>
      </c>
    </row>
    <row r="102" spans="2:4" ht="25.5" x14ac:dyDescent="0.2">
      <c r="B102" s="38" t="s">
        <v>166</v>
      </c>
      <c r="C102" s="39" t="s">
        <v>167</v>
      </c>
      <c r="D102" s="14">
        <v>17216.599999999999</v>
      </c>
    </row>
    <row r="103" spans="2:4" ht="63.75" x14ac:dyDescent="0.2">
      <c r="B103" s="28" t="s">
        <v>168</v>
      </c>
      <c r="C103" s="34" t="s">
        <v>169</v>
      </c>
      <c r="D103" s="33">
        <v>23613.5</v>
      </c>
    </row>
    <row r="104" spans="2:4" ht="51" x14ac:dyDescent="0.2">
      <c r="B104" s="28" t="s">
        <v>160</v>
      </c>
      <c r="C104" s="34" t="s">
        <v>161</v>
      </c>
      <c r="D104" s="33">
        <f>8793+2291+98.4</f>
        <v>11182.4</v>
      </c>
    </row>
    <row r="105" spans="2:4" ht="25.5" x14ac:dyDescent="0.2">
      <c r="B105" s="28" t="s">
        <v>187</v>
      </c>
      <c r="C105" s="34" t="s">
        <v>188</v>
      </c>
      <c r="D105" s="33">
        <v>222.1</v>
      </c>
    </row>
    <row r="106" spans="2:4" ht="38.25" x14ac:dyDescent="0.2">
      <c r="B106" s="28" t="s">
        <v>189</v>
      </c>
      <c r="C106" s="34" t="s">
        <v>190</v>
      </c>
      <c r="D106" s="33">
        <v>300</v>
      </c>
    </row>
    <row r="107" spans="2:4" ht="51" x14ac:dyDescent="0.2">
      <c r="B107" s="28" t="s">
        <v>193</v>
      </c>
      <c r="C107" s="34" t="s">
        <v>194</v>
      </c>
      <c r="D107" s="33">
        <v>50</v>
      </c>
    </row>
    <row r="108" spans="2:4" ht="63.75" x14ac:dyDescent="0.2">
      <c r="B108" s="28" t="s">
        <v>204</v>
      </c>
      <c r="C108" s="34" t="s">
        <v>205</v>
      </c>
      <c r="D108" s="33">
        <v>100</v>
      </c>
    </row>
    <row r="109" spans="2:4" ht="76.5" x14ac:dyDescent="0.2">
      <c r="B109" s="41" t="s">
        <v>191</v>
      </c>
      <c r="C109" s="42" t="s">
        <v>192</v>
      </c>
      <c r="D109" s="33">
        <v>693</v>
      </c>
    </row>
    <row r="111" spans="2:4" x14ac:dyDescent="0.2">
      <c r="D111" s="40"/>
    </row>
    <row r="112" spans="2:4" x14ac:dyDescent="0.2">
      <c r="D112" s="40"/>
    </row>
    <row r="113" spans="4:4" x14ac:dyDescent="0.2">
      <c r="D113" s="40"/>
    </row>
    <row r="114" spans="4:4" x14ac:dyDescent="0.2">
      <c r="D114" s="40"/>
    </row>
    <row r="115" spans="4:4" x14ac:dyDescent="0.2">
      <c r="D115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Мурсалимова Светлана Анатольевна</cp:lastModifiedBy>
  <cp:lastPrinted>2016-06-09T11:47:32Z</cp:lastPrinted>
  <dcterms:created xsi:type="dcterms:W3CDTF">2015-10-19T05:22:14Z</dcterms:created>
  <dcterms:modified xsi:type="dcterms:W3CDTF">2016-08-19T11:42:28Z</dcterms:modified>
</cp:coreProperties>
</file>