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1385" windowHeight="6450" activeTab="1"/>
  </bookViews>
  <sheets>
    <sheet name="бюджет 2009 г." sheetId="1" r:id="rId1"/>
    <sheet name="Лист1" sheetId="2" r:id="rId2"/>
  </sheets>
  <definedNames>
    <definedName name="_xlnm.Print_Titles" localSheetId="0">'бюджет 2009 г.'!$12:$12</definedName>
    <definedName name="_xlnm.Print_Titles" localSheetId="1">'Лист1'!$12:$12</definedName>
  </definedNames>
  <calcPr fullCalcOnLoad="1"/>
</workbook>
</file>

<file path=xl/sharedStrings.xml><?xml version="1.0" encoding="utf-8"?>
<sst xmlns="http://schemas.openxmlformats.org/spreadsheetml/2006/main" count="2281" uniqueCount="515">
  <si>
    <t>Наименование</t>
  </si>
  <si>
    <t>РзПр</t>
  </si>
  <si>
    <t>Цс</t>
  </si>
  <si>
    <t>Вр</t>
  </si>
  <si>
    <t>Сумма</t>
  </si>
  <si>
    <t>ВСЕГО</t>
  </si>
  <si>
    <t>НАЦИОНАЛЬНАЯ ЭКОНОМИКА</t>
  </si>
  <si>
    <t>Транспорт</t>
  </si>
  <si>
    <t>Другие виды транспорта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</si>
  <si>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</si>
  <si>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</si>
  <si>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</si>
  <si>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</si>
  <si>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Школы-интернаты</t>
  </si>
  <si>
    <t>Культура</t>
  </si>
  <si>
    <t>Библиотеки</t>
  </si>
  <si>
    <t>Телевидение и радиовещание</t>
  </si>
  <si>
    <t>СОЦИАЛЬНАЯ ПОЛИТИКА</t>
  </si>
  <si>
    <t>Социальное обслуживание населения</t>
  </si>
  <si>
    <t>Социальное обеспечение населения</t>
  </si>
  <si>
    <t>0100</t>
  </si>
  <si>
    <t xml:space="preserve">ОБЩЕГОСУДАРСТВЕННЫЕ ВОПРОСЫ </t>
  </si>
  <si>
    <t>0104</t>
  </si>
  <si>
    <t xml:space="preserve">Центральпый аппарат </t>
  </si>
  <si>
    <t>0300</t>
  </si>
  <si>
    <t>Органы внутренних дел</t>
  </si>
  <si>
    <t>0302</t>
  </si>
  <si>
    <t>2020000</t>
  </si>
  <si>
    <t>0309</t>
  </si>
  <si>
    <t>0400</t>
  </si>
  <si>
    <t>0408</t>
  </si>
  <si>
    <t>ЖИЛИЩНО-КОММУНАЛЬНОЕ ХОЗЯЙСТВО</t>
  </si>
  <si>
    <t>0500</t>
  </si>
  <si>
    <t>Жилищное хозяйство</t>
  </si>
  <si>
    <t>0501</t>
  </si>
  <si>
    <t>0700</t>
  </si>
  <si>
    <t>0701</t>
  </si>
  <si>
    <t>Обеспечение деятельности подведомственных учреждений</t>
  </si>
  <si>
    <t>0702</t>
  </si>
  <si>
    <t>Школы-детские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</si>
  <si>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</si>
  <si>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</si>
  <si>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</si>
  <si>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Детские дома</t>
  </si>
  <si>
    <t>4240000</t>
  </si>
  <si>
    <t>0705</t>
  </si>
  <si>
    <t>Другие вопросы в области образования</t>
  </si>
  <si>
    <t>0709</t>
  </si>
  <si>
    <t>Учереждения, обеспечивающие предоставление услуг в сфере образования</t>
  </si>
  <si>
    <t>4350000</t>
  </si>
  <si>
    <t>КУЛЬТУРА, КИНЕМАТОГРАФИЯ И СРЕДСТВА МАССОВОЙ ИНФОРМАЦИИ</t>
  </si>
  <si>
    <t>0800</t>
  </si>
  <si>
    <t>0801</t>
  </si>
  <si>
    <t>Молодежная политика и оздоровление детей</t>
  </si>
  <si>
    <t>0707</t>
  </si>
  <si>
    <t>4310000</t>
  </si>
  <si>
    <t>4520000</t>
  </si>
  <si>
    <t>0803</t>
  </si>
  <si>
    <t>4500000</t>
  </si>
  <si>
    <t>0900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</si>
  <si>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</si>
  <si>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</si>
  <si>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</si>
  <si>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</si>
  <si>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</si>
  <si>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4720000</t>
  </si>
  <si>
    <t>Санатории для больных туберкулезом</t>
  </si>
  <si>
    <t>4730000</t>
  </si>
  <si>
    <t>Санатории для детей и подростков</t>
  </si>
  <si>
    <t>4740000</t>
  </si>
  <si>
    <t>Родильные дома</t>
  </si>
  <si>
    <t>4760000</t>
  </si>
  <si>
    <t>Станции скорой и неотложной помощи</t>
  </si>
  <si>
    <t>4770000</t>
  </si>
  <si>
    <t>0902</t>
  </si>
  <si>
    <t>Спорт и физическая культура</t>
  </si>
  <si>
    <t>Мероприятия в области здравоохранения, спорта и физической культуры, туризма</t>
  </si>
  <si>
    <t>5120000</t>
  </si>
  <si>
    <t>Физкультурно-оздоровительная работа и спортивные мероприятия</t>
  </si>
  <si>
    <t>Центры спортивной подготовки (сборные команды)</t>
  </si>
  <si>
    <t>1002</t>
  </si>
  <si>
    <t>1003</t>
  </si>
  <si>
    <t>(тыс. рублей)</t>
  </si>
  <si>
    <t>1004</t>
  </si>
  <si>
    <t>Борьба с беспризорностью, опека, попечительство</t>
  </si>
  <si>
    <t>4320000</t>
  </si>
  <si>
    <t>4820000</t>
  </si>
  <si>
    <t>4360000</t>
  </si>
  <si>
    <t>Мероприятия в области образования</t>
  </si>
  <si>
    <t>Проведение мероприятий для детей и молодежи</t>
  </si>
  <si>
    <t>Музеи и постоянные выставки</t>
  </si>
  <si>
    <t>4410000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</si>
  <si>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</si>
  <si>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5140000</t>
  </si>
  <si>
    <t>Мероприятия в области социальной политики</t>
  </si>
  <si>
    <t>Организационно-воспитательная работа с молодежью</t>
  </si>
  <si>
    <t>3020000</t>
  </si>
  <si>
    <t>НАЦИОНАЛЬНАЯ БЕЗОПАСНОСТЬ И ПРАВООХРАНИТЕЛЬНАЯ ДЕЯТЕЛЬНОСТЬ</t>
  </si>
  <si>
    <t>4220000</t>
  </si>
  <si>
    <t>Субвенции на создание и обеспечение деятельности административных комиссий</t>
  </si>
  <si>
    <t>Глава местной администрации (исполнительно-распорядительного органа муниципального образования)</t>
  </si>
  <si>
    <t>0103</t>
  </si>
  <si>
    <t>0904</t>
  </si>
  <si>
    <t>Вещевое обеспечение</t>
  </si>
  <si>
    <t>0804</t>
  </si>
  <si>
    <t>4570000</t>
  </si>
  <si>
    <t>Культура, кинематография и средства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</si>
  <si>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</si>
  <si>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</si>
  <si>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500</t>
  </si>
  <si>
    <t>Выполнение функций органами местного самоуправления</t>
  </si>
  <si>
    <t>0020800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</si>
  <si>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</si>
  <si>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</si>
  <si>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</si>
  <si>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 субъектов Российской Федерации, переданных для осуществления органам местного самоуправления в установленном порядке</t>
  </si>
  <si>
    <t>013</t>
  </si>
  <si>
    <t>Прочие расходы</t>
  </si>
  <si>
    <t>Воинские формирования (органы, подразделения)</t>
  </si>
  <si>
    <t>2025800</t>
  </si>
  <si>
    <t>Военный персонал</t>
  </si>
  <si>
    <t>014</t>
  </si>
  <si>
    <t>Функционирование органов в сфере национальной безопасности, правоохранительной деятельности и обороны</t>
  </si>
  <si>
    <t>2027200</t>
  </si>
  <si>
    <t>2027203</t>
  </si>
  <si>
    <t>Компенсация стоимости вещевого имущества</t>
  </si>
  <si>
    <t>2027600</t>
  </si>
  <si>
    <t>Пособия и компенсации военнослужащим,  приравненным к ним лицам, а также уволенным из их числа</t>
  </si>
  <si>
    <t>2027000</t>
  </si>
  <si>
    <t>Обеспечение функционирования Вооруженных Сил Российской Федерации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</si>
  <si>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</si>
  <si>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Поисковые и аварийно-спасательные учреждения </t>
  </si>
  <si>
    <t>3029900</t>
  </si>
  <si>
    <t>001</t>
  </si>
  <si>
    <t>Выполнение функций бюджетными учреждениями</t>
  </si>
  <si>
    <t>3170100</t>
  </si>
  <si>
    <t>3170102</t>
  </si>
  <si>
    <t>Субсидии на проведение отдельных мероприятий по другим видам транспорта</t>
  </si>
  <si>
    <t>Субсидии организациям электротранспорта</t>
  </si>
  <si>
    <t>006</t>
  </si>
  <si>
    <t>Субсидии юридическим лицам</t>
  </si>
  <si>
    <t>Благоустройство</t>
  </si>
  <si>
    <t>0503</t>
  </si>
  <si>
    <t>6000000</t>
  </si>
  <si>
    <t>6000100</t>
  </si>
  <si>
    <t>Уличное освещение</t>
  </si>
  <si>
    <t>6000200</t>
  </si>
  <si>
    <t>6000300</t>
  </si>
  <si>
    <t>6000400</t>
  </si>
  <si>
    <t>6000500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</si>
  <si>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</si>
  <si>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</si>
  <si>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</si>
  <si>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4209900</t>
  </si>
  <si>
    <t>4219901</t>
  </si>
  <si>
    <t>4219900</t>
  </si>
  <si>
    <t>Обеспечение деятельности школ, детских садов, школ начальных, неполных средних и средних</t>
  </si>
  <si>
    <t>4219902</t>
  </si>
  <si>
    <t>Обеспечение деятельности вечерних (сменных) школ</t>
  </si>
  <si>
    <t>4229900</t>
  </si>
  <si>
    <t>4229901</t>
  </si>
  <si>
    <t>Обеспечение деятельности общеобразовательных школ-интернатов</t>
  </si>
  <si>
    <t>4239900</t>
  </si>
  <si>
    <t>4249900</t>
  </si>
  <si>
    <t>4310100</t>
  </si>
  <si>
    <t>4320200</t>
  </si>
  <si>
    <t>4320202</t>
  </si>
  <si>
    <t>4320203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</si>
  <si>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</si>
  <si>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</si>
  <si>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субъекта Российской Федерации</t>
  </si>
  <si>
    <t>Оздоровление детей за счет средств муниципальных образований</t>
  </si>
  <si>
    <t>4359900</t>
  </si>
  <si>
    <t>4360900</t>
  </si>
  <si>
    <t>4529900</t>
  </si>
  <si>
    <t>4419900</t>
  </si>
  <si>
    <t>4429900</t>
  </si>
  <si>
    <t>Государственная поддержка в сфере культуры, кинематографии, средств массовой информации</t>
  </si>
  <si>
    <t>4508500</t>
  </si>
  <si>
    <t>Мероприятия в сфере культуры, кинематографии, средств массовой информации</t>
  </si>
  <si>
    <t>4539900</t>
  </si>
  <si>
    <t>Телерадиокомпании и телеорганизации</t>
  </si>
  <si>
    <t>Периодические издания, учрежденные органами законодательной и исполнительной власти</t>
  </si>
  <si>
    <t>ЗДРАВООХРАНЕНИЕ, ФИЗИЧЕСКАЯ КУЛЬТУРА И СПОРТ</t>
  </si>
  <si>
    <t>Стационарная медицинская помощь</t>
  </si>
  <si>
    <t>4709900</t>
  </si>
  <si>
    <t>4769900</t>
  </si>
  <si>
    <t>Амбулаторная помощь</t>
  </si>
  <si>
    <t>4719900</t>
  </si>
  <si>
    <t>Скорая медицинская помощь</t>
  </si>
  <si>
    <t>4779900</t>
  </si>
  <si>
    <t>0905</t>
  </si>
  <si>
    <t>Санаторно-оздоровительная помощь</t>
  </si>
  <si>
    <t>4739900</t>
  </si>
  <si>
    <t>4749900</t>
  </si>
  <si>
    <t>0906</t>
  </si>
  <si>
    <t>Заготовка, переработка, хранение и обеспечение безопасности донорской крови и её компонентов</t>
  </si>
  <si>
    <t>4729900</t>
  </si>
  <si>
    <t>0908</t>
  </si>
  <si>
    <t>4829900</t>
  </si>
  <si>
    <t>5129700</t>
  </si>
  <si>
    <t>1020000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</si>
  <si>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</si>
  <si>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</si>
  <si>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1020200</t>
  </si>
  <si>
    <t>1020201</t>
  </si>
  <si>
    <t>003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</si>
  <si>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</si>
  <si>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Бюджетные инвестиции</t>
  </si>
  <si>
    <t>0910</t>
  </si>
  <si>
    <t>Другие вопросы в области здравоохранения, физической культуры и спорта</t>
  </si>
  <si>
    <t>4690000</t>
  </si>
  <si>
    <t>4699900</t>
  </si>
  <si>
    <t>Учреждения, обеспечивающие предоставление услуг в сфере здравоохранения</t>
  </si>
  <si>
    <t>5070000</t>
  </si>
  <si>
    <t>Медико-социальная экспертная комиссия</t>
  </si>
  <si>
    <t>5079900</t>
  </si>
  <si>
    <t>5079950</t>
  </si>
  <si>
    <t>Службы по предоставлению субсидий при оплате жилищно-коммунальных услуг</t>
  </si>
  <si>
    <t>5050000</t>
  </si>
  <si>
    <t>Социальная помощь</t>
  </si>
  <si>
    <t>Предоставление гражданам субсидий на оплату жилого помещения и коммунальных услуг</t>
  </si>
  <si>
    <t>5054800</t>
  </si>
  <si>
    <t>005</t>
  </si>
  <si>
    <t>Социальные выплаты</t>
  </si>
  <si>
    <t>5140100</t>
  </si>
  <si>
    <t>Реализация государственных функций в области социальной политики</t>
  </si>
  <si>
    <t>5200000</t>
  </si>
  <si>
    <t>Иные безвозмездные и безвозвратные перечисления</t>
  </si>
  <si>
    <t>Содержание ребенка в семье опекуна и приемной семье, а также оплата труда приемного родителя</t>
  </si>
  <si>
    <t>5201300</t>
  </si>
  <si>
    <t>5201310</t>
  </si>
  <si>
    <t>5201313</t>
  </si>
  <si>
    <t>Функционирование органов в сфере национальной безопасности и правоохранительной деятельности</t>
  </si>
  <si>
    <t>2026700</t>
  </si>
  <si>
    <t>0502</t>
  </si>
  <si>
    <t>Субвенции на организацию и осуществление деятельности  по опеке и попечительству</t>
  </si>
  <si>
    <t>Государственная поддержка в сфере культуры, кинематографии и средств массовой информации</t>
  </si>
  <si>
    <t>4578500</t>
  </si>
  <si>
    <t>Пенсионное обеспечение</t>
  </si>
  <si>
    <t>1001</t>
  </si>
  <si>
    <t>4910000</t>
  </si>
  <si>
    <t>4910100</t>
  </si>
  <si>
    <t>4910102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</si>
  <si>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</si>
  <si>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</si>
  <si>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Доплаты к пенсиям  муниципальных служащих</t>
  </si>
  <si>
    <t>5058500</t>
  </si>
  <si>
    <t>Оказание других видов социальной помощи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</si>
  <si>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</si>
  <si>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</si>
  <si>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</si>
  <si>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0603</t>
  </si>
  <si>
    <t>4100000</t>
  </si>
  <si>
    <t>Состояние окружающей среды и природопользования</t>
  </si>
  <si>
    <t>4100100</t>
  </si>
  <si>
    <t>Природоохранные мероприятия</t>
  </si>
  <si>
    <t>Салават Республики Башкортостан</t>
  </si>
  <si>
    <t xml:space="preserve">к решению  Совета городского округа город 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</si>
  <si>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</si>
  <si>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</si>
  <si>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Мероприятия по переподготовке и повышению квалификации</t>
  </si>
  <si>
    <t>4340000</t>
  </si>
  <si>
    <t>Меры социальной поддержки и  социальные выплаты отдельным категориям граждан, установленные решениями органов местного самоуправления</t>
  </si>
  <si>
    <t>5058570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</si>
  <si>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</si>
  <si>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</si>
  <si>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</si>
  <si>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</si>
  <si>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0900200</t>
  </si>
  <si>
    <t>Оценка недвижимости, признание прав и регулирование отношений по государственной  и муниципальной собственности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</si>
  <si>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</si>
  <si>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</si>
  <si>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капитальному ремонту многоквартирных домов</t>
  </si>
  <si>
    <t>0980201</t>
  </si>
  <si>
    <t>0980202</t>
  </si>
  <si>
    <t>Обеспечение мероприятий по переселению граждан из аварийного жилищного фонда</t>
  </si>
  <si>
    <t>3500000</t>
  </si>
  <si>
    <t>Поддержка жилищного хозяйства</t>
  </si>
  <si>
    <t>5200900</t>
  </si>
  <si>
    <t>Ежемесячное денежное вознаграждение за классное руководство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</si>
  <si>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</si>
  <si>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</si>
  <si>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5201311</t>
  </si>
  <si>
    <t>5201312</t>
  </si>
  <si>
    <t>5203010</t>
  </si>
  <si>
    <t>5203011</t>
  </si>
  <si>
    <t>5203012</t>
  </si>
  <si>
    <t>Оплата труда патронатного родителя</t>
  </si>
  <si>
    <t>Выплаты патронатной семье на содержание подопечных детей</t>
  </si>
  <si>
    <t>Материальное обеспечение патронатной  семьи</t>
  </si>
  <si>
    <t>5058540</t>
  </si>
  <si>
    <t>5058544</t>
  </si>
  <si>
    <t>Реализация Закона Республики Башкортостан "О государственной поддержке многодетных семей в Республике Башкортостан"</t>
  </si>
  <si>
    <t>Предоставление мер государственной поддержки многодетным семьям по бесплатному питанию учащихся</t>
  </si>
  <si>
    <t>Другие вопросы в области национальной экономики</t>
  </si>
  <si>
    <t>0412</t>
  </si>
  <si>
    <t>3500300</t>
  </si>
  <si>
    <t>Мероприятия в области жилищного хозяйства</t>
  </si>
  <si>
    <t>3500200</t>
  </si>
  <si>
    <t>Капитальный ремонт государственного жилищного фонда субъектов Российской Федерации  и муниципального жилищного фонда</t>
  </si>
  <si>
    <t>"Об исполнении бюджета  городского</t>
  </si>
  <si>
    <t xml:space="preserve">округа город  Салават Республики </t>
  </si>
  <si>
    <t>0105</t>
  </si>
  <si>
    <t>Судебная система</t>
  </si>
  <si>
    <t>0014000</t>
  </si>
  <si>
    <t>Руководство и управление в сфере установленных функций</t>
  </si>
  <si>
    <t>0010000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</si>
  <si>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</si>
  <si>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0107</t>
  </si>
  <si>
    <t>0200002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</si>
  <si>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</si>
  <si>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</si>
  <si>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</si>
  <si>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</si>
  <si>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0980100</t>
  </si>
  <si>
    <t>0980101</t>
  </si>
  <si>
    <t>0980102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</si>
  <si>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</si>
  <si>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4360200</t>
  </si>
  <si>
    <t>Внедрение инновационных образовательных программ</t>
  </si>
  <si>
    <t>4500600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</si>
  <si>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</si>
  <si>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0907</t>
  </si>
  <si>
    <t>Санитарно-эпидемиологическое благополучие</t>
  </si>
  <si>
    <t>4810000</t>
  </si>
  <si>
    <t>4810100</t>
  </si>
  <si>
    <t>Мероприятия в области санитарно-эпидемиологического надзора</t>
  </si>
  <si>
    <t>Борьба с эпидемиями</t>
  </si>
  <si>
    <t>Выполнение функций государственными органами</t>
  </si>
  <si>
    <t>1040000</t>
  </si>
  <si>
    <t>Федеральная целевая программа "Жилище"  на 2002 - 2010 годы</t>
  </si>
  <si>
    <t>Подпрограмма "Обеспечение жильем молодых семей"</t>
  </si>
  <si>
    <t>1040200</t>
  </si>
  <si>
    <t>Субсидии на обеспечение жильем</t>
  </si>
  <si>
    <t>501</t>
  </si>
  <si>
    <t>Предоставление мер государственной поддержки многодетным семьям по бесплатному обеспечению учащихся школьной формой</t>
  </si>
  <si>
    <t>5058543</t>
  </si>
  <si>
    <t>5050502</t>
  </si>
  <si>
    <t>Федеральный закон от 19 мая 1995 года № 81-ФЗ "О государственных пособиях гражданам, имеющим детей"</t>
  </si>
  <si>
    <t>5050500</t>
  </si>
  <si>
    <t>Выплата единовременного пособия при всех формах устройства детей, лишенных родительского попечения, в семью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</si>
  <si>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</si>
  <si>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</si>
  <si>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Приложение 2</t>
  </si>
  <si>
    <t xml:space="preserve"> от " ___"______________2010 г. № _______</t>
  </si>
  <si>
    <t>Башкортостан за 2009 год"</t>
  </si>
  <si>
    <t>Распределение расходов бюджета городского округа город Салават Республики Башкортостан по разделам и подразделам, целевым статьям и видам расходов функциональной классификации расходов бюджетов Российской Федерации за 2009 год</t>
  </si>
  <si>
    <t>5210260</t>
  </si>
  <si>
    <t>5210290</t>
  </si>
  <si>
    <t>5210295</t>
  </si>
  <si>
    <t>0920000</t>
  </si>
  <si>
    <t>0920300</t>
  </si>
  <si>
    <t>0920305</t>
  </si>
  <si>
    <t>3030000</t>
  </si>
  <si>
    <t>3030200</t>
  </si>
  <si>
    <t>Колммунальное хозяйство</t>
  </si>
  <si>
    <t>3510000</t>
  </si>
  <si>
    <t>3510500</t>
  </si>
  <si>
    <t>5220000</t>
  </si>
  <si>
    <t>5220500</t>
  </si>
  <si>
    <t>5220501</t>
  </si>
  <si>
    <t>447</t>
  </si>
  <si>
    <t>4329900</t>
  </si>
  <si>
    <t>0806</t>
  </si>
  <si>
    <t>Другие вопросы в области культуры, кинематографии, средств массовой информации</t>
  </si>
  <si>
    <t>5227400</t>
  </si>
  <si>
    <t>1100</t>
  </si>
  <si>
    <t>МЕЖБЮДЖЕТНЫЕ ТРАНСФЕРТЫ</t>
  </si>
  <si>
    <t>1104</t>
  </si>
  <si>
    <t>1104-02</t>
  </si>
  <si>
    <t>Иные межбюджетные трансферты</t>
  </si>
  <si>
    <t>Иные межбюджетные трансферты бюджетам субъектов Российской Федерации</t>
  </si>
  <si>
    <t>5204000</t>
  </si>
  <si>
    <t>5204000-02</t>
  </si>
  <si>
    <t>017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</si>
  <si>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</si>
  <si>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5210000</t>
  </si>
  <si>
    <t>5210200</t>
  </si>
  <si>
    <t>Субвенции на создание и обеспечение деятельности комиссии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</si>
  <si>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</si>
  <si>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</si>
  <si>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</si>
  <si>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Автомобильный транспорт</t>
  </si>
  <si>
    <t>Отдельные мероприятия в области автомобильного транспорта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</si>
  <si>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</si>
  <si>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</si>
  <si>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Бюджетные инвестиции в объекты капитального строительства  собственности муниципальных образований</t>
  </si>
  <si>
    <t>Поддержка коммунального хозяйства</t>
  </si>
  <si>
    <t>Мероприятия в области коммунального хозяйства</t>
  </si>
  <si>
    <t>Организация и содержание мест захоронения</t>
  </si>
  <si>
    <t>Профессиональная подготовка, переподготовка и повышение квалификации</t>
  </si>
  <si>
    <t>Региональные целевые программы</t>
  </si>
  <si>
    <t>Президентская программа  "Молодежь  Башкортостана"</t>
  </si>
  <si>
    <t>Президентская программа "Молодежь Башкортостана" на 2007-2010 годы</t>
  </si>
  <si>
    <t>Проведение оздоровительных и других мероприятий для детей и молодежи</t>
  </si>
  <si>
    <t>Дворцы и дома культуры, другие учреждения культуры и средств массовой информации</t>
  </si>
  <si>
    <t>Центры, станции и отделения переливания крови</t>
  </si>
  <si>
    <t>Республиканская программа государственной поддержки молодых семей, нуждающихся в улучшении жилищных условий, на 2003-2010 годы</t>
  </si>
  <si>
    <t>Содержание ребенка в семье опекуна и приемной семье, а также вознаграждение, причитающееся приемному родителю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</si>
  <si>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</si>
  <si>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</si>
  <si>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</si>
  <si>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Ед.Изм.: тыс.руб.</t>
  </si>
  <si>
    <t/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</si>
  <si>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</si>
  <si>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</si>
  <si>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</si>
  <si>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</si>
  <si>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на образование и обеспечение деятельности комиссий по делам несовершеннолетних и защите их прав</t>
  </si>
  <si>
    <t>273,0</t>
  </si>
  <si>
    <t>Субвенции на организацию и осуществление деятельности по опеке и попечительству</t>
  </si>
  <si>
    <t>1 501,5</t>
  </si>
  <si>
    <t>Обслуживание государственного и муниципального долга</t>
  </si>
  <si>
    <t>0111</t>
  </si>
  <si>
    <t>89,8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</si>
  <si>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</si>
  <si>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</si>
  <si>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</si>
  <si>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</si>
  <si>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Резервные фонды</t>
  </si>
  <si>
    <t>0112</t>
  </si>
  <si>
    <t>0700000</t>
  </si>
  <si>
    <t>Резервные фонды местных администраций</t>
  </si>
  <si>
    <t>0700500</t>
  </si>
  <si>
    <t>303,0</t>
  </si>
  <si>
    <t>Осуществление полномочий по подготовке проведения статистических переписей</t>
  </si>
  <si>
    <t>0014300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</si>
  <si>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</si>
  <si>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обслуживание муниципальной казны</t>
  </si>
  <si>
    <t>0900400</t>
  </si>
  <si>
    <t>229,5</t>
  </si>
  <si>
    <t>291,0</t>
  </si>
  <si>
    <t>Выполнение других обязательств субъекта Российской Федерации по выплате агентских комиссий и вознаграждения</t>
  </si>
  <si>
    <t>0920301</t>
  </si>
  <si>
    <t>Денежное довольствие военнослужащих и сотрудников правоохранительных органов</t>
  </si>
  <si>
    <t>2025801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</si>
  <si>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</si>
  <si>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Продовольственное обеспечение</t>
  </si>
  <si>
    <t>2027100</t>
  </si>
  <si>
    <t>100,0</t>
  </si>
  <si>
    <t>Продовольственное обеспечение вне рамок государственного оборонного заказа</t>
  </si>
  <si>
    <t>2027102</t>
  </si>
  <si>
    <t>Вещевое обеспечение вне рамок государственного оборонного заказа</t>
  </si>
  <si>
    <t>2027202</t>
  </si>
  <si>
    <t>11,7</t>
  </si>
  <si>
    <t>Пособия и компенсации военнослужащим, приравненным к ним лицам, а также уволенным из их числа</t>
  </si>
  <si>
    <t>427,5</t>
  </si>
  <si>
    <t>Защита населения и территории от чрезвычайных ситуаций природного и техногенного характера, гражданская оборона</t>
  </si>
  <si>
    <t>2 110,2</t>
  </si>
  <si>
    <t>3170000</t>
  </si>
  <si>
    <t>40 311,0</t>
  </si>
  <si>
    <t>Автономные учреждения в области градостроительной деятельности</t>
  </si>
  <si>
    <t>0922000</t>
  </si>
  <si>
    <t>Субсидии некоммерческим организациям</t>
  </si>
  <si>
    <t>019</t>
  </si>
  <si>
    <t>381,8</t>
  </si>
  <si>
    <t>3450000</t>
  </si>
  <si>
    <t>3450100</t>
  </si>
  <si>
    <t>68 561,5</t>
  </si>
  <si>
    <t>Капитальный ремонт государственного жилищного фонда субъектов Российской Федерации и муниципального жилищного фонда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</si>
  <si>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</si>
  <si>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</si>
  <si>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Коммунальное хозяйство</t>
  </si>
  <si>
    <t>4200000</t>
  </si>
  <si>
    <t>Автономные некоммерческие дошкольные образовательные учреждения</t>
  </si>
  <si>
    <t>4202000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</si>
  <si>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</si>
  <si>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4369400</t>
  </si>
  <si>
    <t>Региональные программы</t>
  </si>
  <si>
    <t>Республиканская целевая программа "Развитие системы дошкольного образования в Республике Башкортостан на 2008-2012 годы"</t>
  </si>
  <si>
    <t>5227900</t>
  </si>
  <si>
    <t>Школы - детские сады, школы начальные, неполные средние и средние</t>
  </si>
  <si>
    <t>Автономные некоммерческие учреждения</t>
  </si>
  <si>
    <t>4232000</t>
  </si>
  <si>
    <t>339,0</t>
  </si>
  <si>
    <t>4319900</t>
  </si>
  <si>
    <t>Организация и обеспечение отдыха и оздоровления детей (за исключением организации отдыха детей в каникулярное время)</t>
  </si>
  <si>
    <t>4320300</t>
  </si>
  <si>
    <t>4320400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</si>
  <si>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</si>
  <si>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4320500</t>
  </si>
  <si>
    <t>Автономные некоммерческие учреждения в сфере отдыха и оздоровления детей</t>
  </si>
  <si>
    <t>4322000</t>
  </si>
  <si>
    <t>Учреждения, обеспечивающие предоставление услуг в сфере образования</t>
  </si>
  <si>
    <t>КУЛЬТУРА, КИНЕМАТОГРАФИЯ, СРЕДСТВА МАССОВОЙ ИНФОРМАЦИИ</t>
  </si>
  <si>
    <t>4420000</t>
  </si>
  <si>
    <t>641,1</t>
  </si>
  <si>
    <t>9 411,5</t>
  </si>
  <si>
    <t>4530000</t>
  </si>
  <si>
    <t>4532000</t>
  </si>
  <si>
    <t>Периодическая печать и издательства</t>
  </si>
  <si>
    <t>Автономные некоммерческие учреждения (больницы, клиники, госпитали, медико-санитарные части)</t>
  </si>
  <si>
    <t>4702000</t>
  </si>
  <si>
    <t>Физическая культура и спорт</t>
  </si>
  <si>
    <t>4822000</t>
  </si>
  <si>
    <t>3 577,3</t>
  </si>
  <si>
    <t>1000</t>
  </si>
  <si>
    <t>Доплата к пенсии государственных служащих Республики Башкортостан и муниципальных служащих</t>
  </si>
  <si>
    <t>Доплата к пенсии  муниципальных служащих</t>
  </si>
  <si>
    <t>Федеральная целевая программа "Жилище" на 2002-2010 годы</t>
  </si>
  <si>
    <t>282,9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</si>
  <si>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</si>
  <si>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Охрана семьи и детства</t>
  </si>
  <si>
    <t>Материальное обеспечение патронатной семьи</t>
  </si>
  <si>
    <t>Выплата вознаграждения, причитающегося патронатному воспитателю</t>
  </si>
  <si>
    <t>2</t>
  </si>
  <si>
    <t>3</t>
  </si>
  <si>
    <t>4</t>
  </si>
  <si>
    <t>Распределение расходов бюджета городского округа город Салават Республики Башкортостан по разделам и подразделам, целевым статьям и видам расходов функциональной классификации расходов бюджетов Российской Федерации за 2010 год</t>
  </si>
  <si>
    <t xml:space="preserve"> от " ___"______________2011 г. № _______</t>
  </si>
  <si>
    <t>Башкортостан за 2010 год"</t>
  </si>
  <si>
    <t>Функциональная структура</t>
  </si>
  <si>
    <t>Целевые статьи расходов</t>
  </si>
  <si>
    <t>Виды расходов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</si>
</sst>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33" borderId="10" xfId="61" applyNumberFormat="1" applyFont="1" applyFill="1" applyBorder="1" applyAlignment="1">
      <alignment horizontal="center" vertical="center" wrapText="1"/>
    </xf>
    <xf numFmtId="176" fontId="1" fillId="0" borderId="10" xfId="61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1" fillId="33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2" fillId="33" borderId="10" xfId="61" applyNumberFormat="1" applyFont="1" applyFill="1" applyBorder="1" applyAlignment="1">
      <alignment horizontal="center" vertical="center" wrapText="1"/>
    </xf>
    <xf numFmtId="176" fontId="3" fillId="0" borderId="10" xfId="61" applyNumberFormat="1" applyFont="1" applyBorder="1" applyAlignment="1">
      <alignment horizontal="center" vertical="center" wrapText="1"/>
    </xf>
    <xf numFmtId="176" fontId="2" fillId="0" borderId="10" xfId="61" applyNumberFormat="1" applyFont="1" applyBorder="1" applyAlignment="1">
      <alignment horizontal="center" vertical="center" wrapText="1"/>
    </xf>
    <xf numFmtId="176" fontId="1" fillId="0" borderId="10" xfId="61" applyNumberFormat="1" applyFont="1" applyFill="1" applyBorder="1" applyAlignment="1">
      <alignment horizontal="center" vertical="center" wrapText="1"/>
    </xf>
    <xf numFmtId="176" fontId="1" fillId="33" borderId="10" xfId="61" applyNumberFormat="1" applyFont="1" applyFill="1" applyBorder="1" applyAlignment="1">
      <alignment horizontal="center" vertical="center" wrapText="1"/>
    </xf>
    <xf numFmtId="176" fontId="3" fillId="0" borderId="10" xfId="61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49" fontId="44" fillId="0" borderId="10" xfId="53" applyNumberFormat="1" applyFont="1" applyBorder="1" applyAlignment="1">
      <alignment horizontal="center" vertical="center" shrinkToFit="1"/>
      <protection/>
    </xf>
    <xf numFmtId="0" fontId="44" fillId="0" borderId="10" xfId="53" applyFont="1" applyBorder="1" applyAlignment="1">
      <alignment horizontal="left" vertical="top" wrapText="1"/>
      <protection/>
    </xf>
    <xf numFmtId="49" fontId="45" fillId="0" borderId="10" xfId="53" applyNumberFormat="1" applyFont="1" applyBorder="1" applyAlignment="1">
      <alignment horizontal="center" vertical="center" shrinkToFit="1"/>
      <protection/>
    </xf>
    <xf numFmtId="0" fontId="2" fillId="0" borderId="0" xfId="0" applyFont="1" applyAlignment="1">
      <alignment/>
    </xf>
    <xf numFmtId="0" fontId="45" fillId="0" borderId="10" xfId="53" applyFont="1" applyBorder="1" applyAlignment="1">
      <alignment horizontal="left" vertical="top" wrapText="1"/>
      <protection/>
    </xf>
    <xf numFmtId="49" fontId="45" fillId="0" borderId="10" xfId="53" applyNumberFormat="1" applyFont="1" applyBorder="1" applyAlignment="1">
      <alignment horizontal="left" vertical="center" shrinkToFit="1"/>
      <protection/>
    </xf>
    <xf numFmtId="0" fontId="46" fillId="0" borderId="10" xfId="53" applyFont="1" applyBorder="1" applyAlignment="1">
      <alignment horizontal="left" vertical="top" wrapText="1"/>
      <protection/>
    </xf>
    <xf numFmtId="49" fontId="46" fillId="0" borderId="10" xfId="53" applyNumberFormat="1" applyFont="1" applyBorder="1" applyAlignment="1">
      <alignment horizontal="center" vertical="center" shrinkToFit="1"/>
      <protection/>
    </xf>
    <xf numFmtId="0" fontId="3" fillId="0" borderId="0" xfId="0" applyFont="1" applyAlignment="1">
      <alignment/>
    </xf>
    <xf numFmtId="185" fontId="46" fillId="0" borderId="10" xfId="53" applyNumberFormat="1" applyFont="1" applyBorder="1" applyAlignment="1">
      <alignment horizontal="right" vertical="center" shrinkToFit="1"/>
      <protection/>
    </xf>
    <xf numFmtId="185" fontId="44" fillId="0" borderId="10" xfId="53" applyNumberFormat="1" applyFont="1" applyBorder="1" applyAlignment="1">
      <alignment horizontal="right" vertical="center" shrinkToFit="1"/>
      <protection/>
    </xf>
    <xf numFmtId="185" fontId="45" fillId="0" borderId="10" xfId="53" applyNumberFormat="1" applyFont="1" applyBorder="1" applyAlignment="1">
      <alignment horizontal="right" vertical="center" shrinkToFit="1"/>
      <protection/>
    </xf>
    <xf numFmtId="0" fontId="44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45" fillId="0" borderId="0" xfId="53" applyNumberFormat="1" applyFont="1" applyAlignment="1">
      <alignment horizontal="right" vertical="center" shrinkToFit="1"/>
      <protection/>
    </xf>
    <xf numFmtId="0" fontId="44" fillId="0" borderId="0" xfId="53" applyFont="1" applyAlignment="1">
      <alignment horizontal="right" vertical="center" shrinkToFi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1" name="Line 19"/>
        <xdr:cNvSpPr>
          <a:spLocks/>
        </xdr:cNvSpPr>
      </xdr:nvSpPr>
      <xdr:spPr>
        <a:xfrm>
          <a:off x="6619875" y="8848725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36</xdr:row>
      <xdr:rowOff>0</xdr:rowOff>
    </xdr:from>
    <xdr:to>
      <xdr:col>1</xdr:col>
      <xdr:colOff>514350</xdr:colOff>
      <xdr:row>36</xdr:row>
      <xdr:rowOff>0</xdr:rowOff>
    </xdr:to>
    <xdr:sp>
      <xdr:nvSpPr>
        <xdr:cNvPr id="2" name="Line 17"/>
        <xdr:cNvSpPr>
          <a:spLocks/>
        </xdr:cNvSpPr>
      </xdr:nvSpPr>
      <xdr:spPr>
        <a:xfrm>
          <a:off x="3867150" y="14944725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" name="Line 16"/>
        <xdr:cNvSpPr>
          <a:spLocks/>
        </xdr:cNvSpPr>
      </xdr:nvSpPr>
      <xdr:spPr>
        <a:xfrm>
          <a:off x="5724525" y="14944725"/>
          <a:ext cx="1666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2</xdr:col>
      <xdr:colOff>76200</xdr:colOff>
      <xdr:row>51</xdr:row>
      <xdr:rowOff>0</xdr:rowOff>
    </xdr:to>
    <xdr:sp>
      <xdr:nvSpPr>
        <xdr:cNvPr id="4" name="Line 15"/>
        <xdr:cNvSpPr>
          <a:spLocks/>
        </xdr:cNvSpPr>
      </xdr:nvSpPr>
      <xdr:spPr>
        <a:xfrm>
          <a:off x="0" y="20669250"/>
          <a:ext cx="4562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" name="Line 14"/>
        <xdr:cNvSpPr>
          <a:spLocks/>
        </xdr:cNvSpPr>
      </xdr:nvSpPr>
      <xdr:spPr>
        <a:xfrm>
          <a:off x="85725" y="20669250"/>
          <a:ext cx="3505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323850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6" name="Line 13"/>
        <xdr:cNvSpPr>
          <a:spLocks/>
        </xdr:cNvSpPr>
      </xdr:nvSpPr>
      <xdr:spPr>
        <a:xfrm>
          <a:off x="5667375" y="30794325"/>
          <a:ext cx="1724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7" name="Line 12"/>
        <xdr:cNvSpPr>
          <a:spLocks/>
        </xdr:cNvSpPr>
      </xdr:nvSpPr>
      <xdr:spPr>
        <a:xfrm>
          <a:off x="4276725" y="30794325"/>
          <a:ext cx="3114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83</xdr:row>
      <xdr:rowOff>0</xdr:rowOff>
    </xdr:from>
    <xdr:to>
      <xdr:col>5</xdr:col>
      <xdr:colOff>0</xdr:colOff>
      <xdr:row>83</xdr:row>
      <xdr:rowOff>0</xdr:rowOff>
    </xdr:to>
    <xdr:sp>
      <xdr:nvSpPr>
        <xdr:cNvPr id="8" name="Line 11"/>
        <xdr:cNvSpPr>
          <a:spLocks/>
        </xdr:cNvSpPr>
      </xdr:nvSpPr>
      <xdr:spPr>
        <a:xfrm>
          <a:off x="6800850" y="34794825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144</xdr:row>
      <xdr:rowOff>0</xdr:rowOff>
    </xdr:from>
    <xdr:to>
      <xdr:col>0</xdr:col>
      <xdr:colOff>590550</xdr:colOff>
      <xdr:row>144</xdr:row>
      <xdr:rowOff>0</xdr:rowOff>
    </xdr:to>
    <xdr:sp>
      <xdr:nvSpPr>
        <xdr:cNvPr id="9" name="Line 10"/>
        <xdr:cNvSpPr>
          <a:spLocks/>
        </xdr:cNvSpPr>
      </xdr:nvSpPr>
      <xdr:spPr>
        <a:xfrm>
          <a:off x="95250" y="5765482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323850</xdr:colOff>
      <xdr:row>170</xdr:row>
      <xdr:rowOff>0</xdr:rowOff>
    </xdr:from>
    <xdr:to>
      <xdr:col>5</xdr:col>
      <xdr:colOff>0</xdr:colOff>
      <xdr:row>170</xdr:row>
      <xdr:rowOff>0</xdr:rowOff>
    </xdr:to>
    <xdr:sp>
      <xdr:nvSpPr>
        <xdr:cNvPr id="10" name="Line 9"/>
        <xdr:cNvSpPr>
          <a:spLocks/>
        </xdr:cNvSpPr>
      </xdr:nvSpPr>
      <xdr:spPr>
        <a:xfrm>
          <a:off x="5667375" y="67808475"/>
          <a:ext cx="1724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199</xdr:row>
      <xdr:rowOff>381000</xdr:rowOff>
    </xdr:from>
    <xdr:to>
      <xdr:col>5</xdr:col>
      <xdr:colOff>0</xdr:colOff>
      <xdr:row>199</xdr:row>
      <xdr:rowOff>381000</xdr:rowOff>
    </xdr:to>
    <xdr:sp>
      <xdr:nvSpPr>
        <xdr:cNvPr id="11" name="Line 8"/>
        <xdr:cNvSpPr>
          <a:spLocks/>
        </xdr:cNvSpPr>
      </xdr:nvSpPr>
      <xdr:spPr>
        <a:xfrm>
          <a:off x="5486400" y="80086200"/>
          <a:ext cx="1905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3</xdr:col>
      <xdr:colOff>171450</xdr:colOff>
      <xdr:row>213</xdr:row>
      <xdr:rowOff>0</xdr:rowOff>
    </xdr:to>
    <xdr:sp>
      <xdr:nvSpPr>
        <xdr:cNvPr id="12" name="Line 7"/>
        <xdr:cNvSpPr>
          <a:spLocks/>
        </xdr:cNvSpPr>
      </xdr:nvSpPr>
      <xdr:spPr>
        <a:xfrm>
          <a:off x="38100" y="85486875"/>
          <a:ext cx="5476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213</xdr:row>
      <xdr:rowOff>0</xdr:rowOff>
    </xdr:from>
    <xdr:to>
      <xdr:col>5</xdr:col>
      <xdr:colOff>0</xdr:colOff>
      <xdr:row>213</xdr:row>
      <xdr:rowOff>0</xdr:rowOff>
    </xdr:to>
    <xdr:sp>
      <xdr:nvSpPr>
        <xdr:cNvPr id="13" name="Line 6"/>
        <xdr:cNvSpPr>
          <a:spLocks/>
        </xdr:cNvSpPr>
      </xdr:nvSpPr>
      <xdr:spPr>
        <a:xfrm>
          <a:off x="5705475" y="85486875"/>
          <a:ext cx="1685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0</xdr:col>
      <xdr:colOff>0</xdr:colOff>
      <xdr:row>255</xdr:row>
      <xdr:rowOff>0</xdr:rowOff>
    </xdr:to>
    <xdr:sp>
      <xdr:nvSpPr>
        <xdr:cNvPr id="14" name="Line 5"/>
        <xdr:cNvSpPr>
          <a:spLocks/>
        </xdr:cNvSpPr>
      </xdr:nvSpPr>
      <xdr:spPr>
        <a:xfrm>
          <a:off x="0" y="100536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255</xdr:row>
      <xdr:rowOff>0</xdr:rowOff>
    </xdr:from>
    <xdr:to>
      <xdr:col>5</xdr:col>
      <xdr:colOff>0</xdr:colOff>
      <xdr:row>255</xdr:row>
      <xdr:rowOff>0</xdr:rowOff>
    </xdr:to>
    <xdr:sp>
      <xdr:nvSpPr>
        <xdr:cNvPr id="15" name="Line 4"/>
        <xdr:cNvSpPr>
          <a:spLocks/>
        </xdr:cNvSpPr>
      </xdr:nvSpPr>
      <xdr:spPr>
        <a:xfrm>
          <a:off x="7391400" y="100536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3</xdr:col>
      <xdr:colOff>676275</xdr:colOff>
      <xdr:row>255</xdr:row>
      <xdr:rowOff>0</xdr:rowOff>
    </xdr:to>
    <xdr:sp>
      <xdr:nvSpPr>
        <xdr:cNvPr id="16" name="Line 3"/>
        <xdr:cNvSpPr>
          <a:spLocks/>
        </xdr:cNvSpPr>
      </xdr:nvSpPr>
      <xdr:spPr>
        <a:xfrm>
          <a:off x="0" y="100536375"/>
          <a:ext cx="6019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310</xdr:row>
      <xdr:rowOff>0</xdr:rowOff>
    </xdr:from>
    <xdr:to>
      <xdr:col>5</xdr:col>
      <xdr:colOff>0</xdr:colOff>
      <xdr:row>310</xdr:row>
      <xdr:rowOff>0</xdr:rowOff>
    </xdr:to>
    <xdr:sp>
      <xdr:nvSpPr>
        <xdr:cNvPr id="17" name="Line 2"/>
        <xdr:cNvSpPr>
          <a:spLocks/>
        </xdr:cNvSpPr>
      </xdr:nvSpPr>
      <xdr:spPr>
        <a:xfrm>
          <a:off x="4533900" y="122062875"/>
          <a:ext cx="2857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310</xdr:row>
      <xdr:rowOff>0</xdr:rowOff>
    </xdr:from>
    <xdr:to>
      <xdr:col>1</xdr:col>
      <xdr:colOff>361950</xdr:colOff>
      <xdr:row>310</xdr:row>
      <xdr:rowOff>0</xdr:rowOff>
    </xdr:to>
    <xdr:sp>
      <xdr:nvSpPr>
        <xdr:cNvPr id="18" name="Line 1"/>
        <xdr:cNvSpPr>
          <a:spLocks/>
        </xdr:cNvSpPr>
      </xdr:nvSpPr>
      <xdr:spPr>
        <a:xfrm>
          <a:off x="400050" y="122062875"/>
          <a:ext cx="3552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9" name="Line 20"/>
        <xdr:cNvSpPr>
          <a:spLocks/>
        </xdr:cNvSpPr>
      </xdr:nvSpPr>
      <xdr:spPr>
        <a:xfrm>
          <a:off x="6619875" y="6086475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203</xdr:row>
      <xdr:rowOff>381000</xdr:rowOff>
    </xdr:from>
    <xdr:to>
      <xdr:col>5</xdr:col>
      <xdr:colOff>0</xdr:colOff>
      <xdr:row>203</xdr:row>
      <xdr:rowOff>381000</xdr:rowOff>
    </xdr:to>
    <xdr:sp>
      <xdr:nvSpPr>
        <xdr:cNvPr id="20" name="Line 23"/>
        <xdr:cNvSpPr>
          <a:spLocks/>
        </xdr:cNvSpPr>
      </xdr:nvSpPr>
      <xdr:spPr>
        <a:xfrm>
          <a:off x="5486400" y="81610200"/>
          <a:ext cx="1905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216</xdr:row>
      <xdr:rowOff>0</xdr:rowOff>
    </xdr:from>
    <xdr:to>
      <xdr:col>5</xdr:col>
      <xdr:colOff>0</xdr:colOff>
      <xdr:row>216</xdr:row>
      <xdr:rowOff>0</xdr:rowOff>
    </xdr:to>
    <xdr:sp>
      <xdr:nvSpPr>
        <xdr:cNvPr id="21" name="Line 24"/>
        <xdr:cNvSpPr>
          <a:spLocks/>
        </xdr:cNvSpPr>
      </xdr:nvSpPr>
      <xdr:spPr>
        <a:xfrm>
          <a:off x="5705475" y="86629875"/>
          <a:ext cx="1685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220</xdr:row>
      <xdr:rowOff>0</xdr:rowOff>
    </xdr:from>
    <xdr:to>
      <xdr:col>5</xdr:col>
      <xdr:colOff>0</xdr:colOff>
      <xdr:row>220</xdr:row>
      <xdr:rowOff>0</xdr:rowOff>
    </xdr:to>
    <xdr:sp>
      <xdr:nvSpPr>
        <xdr:cNvPr id="22" name="Line 25"/>
        <xdr:cNvSpPr>
          <a:spLocks/>
        </xdr:cNvSpPr>
      </xdr:nvSpPr>
      <xdr:spPr>
        <a:xfrm>
          <a:off x="5705475" y="88153875"/>
          <a:ext cx="1685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224</xdr:row>
      <xdr:rowOff>0</xdr:rowOff>
    </xdr:from>
    <xdr:to>
      <xdr:col>5</xdr:col>
      <xdr:colOff>0</xdr:colOff>
      <xdr:row>224</xdr:row>
      <xdr:rowOff>0</xdr:rowOff>
    </xdr:to>
    <xdr:sp>
      <xdr:nvSpPr>
        <xdr:cNvPr id="23" name="Line 26"/>
        <xdr:cNvSpPr>
          <a:spLocks/>
        </xdr:cNvSpPr>
      </xdr:nvSpPr>
      <xdr:spPr>
        <a:xfrm>
          <a:off x="5705475" y="89677875"/>
          <a:ext cx="1685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231</xdr:row>
      <xdr:rowOff>0</xdr:rowOff>
    </xdr:from>
    <xdr:to>
      <xdr:col>5</xdr:col>
      <xdr:colOff>0</xdr:colOff>
      <xdr:row>231</xdr:row>
      <xdr:rowOff>0</xdr:rowOff>
    </xdr:to>
    <xdr:sp>
      <xdr:nvSpPr>
        <xdr:cNvPr id="24" name="Line 27"/>
        <xdr:cNvSpPr>
          <a:spLocks/>
        </xdr:cNvSpPr>
      </xdr:nvSpPr>
      <xdr:spPr>
        <a:xfrm>
          <a:off x="5705475" y="92725875"/>
          <a:ext cx="1685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234</xdr:row>
      <xdr:rowOff>0</xdr:rowOff>
    </xdr:from>
    <xdr:to>
      <xdr:col>5</xdr:col>
      <xdr:colOff>0</xdr:colOff>
      <xdr:row>234</xdr:row>
      <xdr:rowOff>0</xdr:rowOff>
    </xdr:to>
    <xdr:sp>
      <xdr:nvSpPr>
        <xdr:cNvPr id="25" name="Line 28"/>
        <xdr:cNvSpPr>
          <a:spLocks/>
        </xdr:cNvSpPr>
      </xdr:nvSpPr>
      <xdr:spPr>
        <a:xfrm>
          <a:off x="5705475" y="93868875"/>
          <a:ext cx="1685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238</xdr:row>
      <xdr:rowOff>0</xdr:rowOff>
    </xdr:from>
    <xdr:to>
      <xdr:col>5</xdr:col>
      <xdr:colOff>0</xdr:colOff>
      <xdr:row>238</xdr:row>
      <xdr:rowOff>0</xdr:rowOff>
    </xdr:to>
    <xdr:sp>
      <xdr:nvSpPr>
        <xdr:cNvPr id="26" name="Line 29"/>
        <xdr:cNvSpPr>
          <a:spLocks/>
        </xdr:cNvSpPr>
      </xdr:nvSpPr>
      <xdr:spPr>
        <a:xfrm>
          <a:off x="5705475" y="95583375"/>
          <a:ext cx="1685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250</xdr:row>
      <xdr:rowOff>0</xdr:rowOff>
    </xdr:from>
    <xdr:to>
      <xdr:col>5</xdr:col>
      <xdr:colOff>0</xdr:colOff>
      <xdr:row>250</xdr:row>
      <xdr:rowOff>0</xdr:rowOff>
    </xdr:to>
    <xdr:sp>
      <xdr:nvSpPr>
        <xdr:cNvPr id="27" name="Line 30"/>
        <xdr:cNvSpPr>
          <a:spLocks/>
        </xdr:cNvSpPr>
      </xdr:nvSpPr>
      <xdr:spPr>
        <a:xfrm>
          <a:off x="5705475" y="98631375"/>
          <a:ext cx="1685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253</xdr:row>
      <xdr:rowOff>0</xdr:rowOff>
    </xdr:from>
    <xdr:to>
      <xdr:col>5</xdr:col>
      <xdr:colOff>0</xdr:colOff>
      <xdr:row>253</xdr:row>
      <xdr:rowOff>0</xdr:rowOff>
    </xdr:to>
    <xdr:sp>
      <xdr:nvSpPr>
        <xdr:cNvPr id="28" name="Line 31"/>
        <xdr:cNvSpPr>
          <a:spLocks/>
        </xdr:cNvSpPr>
      </xdr:nvSpPr>
      <xdr:spPr>
        <a:xfrm>
          <a:off x="5705475" y="99774375"/>
          <a:ext cx="1685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2</xdr:col>
      <xdr:colOff>76200</xdr:colOff>
      <xdr:row>51</xdr:row>
      <xdr:rowOff>0</xdr:rowOff>
    </xdr:to>
    <xdr:sp>
      <xdr:nvSpPr>
        <xdr:cNvPr id="29" name="Line 32"/>
        <xdr:cNvSpPr>
          <a:spLocks/>
        </xdr:cNvSpPr>
      </xdr:nvSpPr>
      <xdr:spPr>
        <a:xfrm>
          <a:off x="0" y="20669250"/>
          <a:ext cx="4562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0" name="Line 33"/>
        <xdr:cNvSpPr>
          <a:spLocks/>
        </xdr:cNvSpPr>
      </xdr:nvSpPr>
      <xdr:spPr>
        <a:xfrm>
          <a:off x="85725" y="20669250"/>
          <a:ext cx="3505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231</xdr:row>
      <xdr:rowOff>0</xdr:rowOff>
    </xdr:from>
    <xdr:to>
      <xdr:col>5</xdr:col>
      <xdr:colOff>0</xdr:colOff>
      <xdr:row>231</xdr:row>
      <xdr:rowOff>0</xdr:rowOff>
    </xdr:to>
    <xdr:sp>
      <xdr:nvSpPr>
        <xdr:cNvPr id="31" name="Line 34"/>
        <xdr:cNvSpPr>
          <a:spLocks/>
        </xdr:cNvSpPr>
      </xdr:nvSpPr>
      <xdr:spPr>
        <a:xfrm>
          <a:off x="5705475" y="92725875"/>
          <a:ext cx="1685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234</xdr:row>
      <xdr:rowOff>0</xdr:rowOff>
    </xdr:from>
    <xdr:to>
      <xdr:col>5</xdr:col>
      <xdr:colOff>0</xdr:colOff>
      <xdr:row>234</xdr:row>
      <xdr:rowOff>0</xdr:rowOff>
    </xdr:to>
    <xdr:sp>
      <xdr:nvSpPr>
        <xdr:cNvPr id="32" name="Line 35"/>
        <xdr:cNvSpPr>
          <a:spLocks/>
        </xdr:cNvSpPr>
      </xdr:nvSpPr>
      <xdr:spPr>
        <a:xfrm>
          <a:off x="5705475" y="93868875"/>
          <a:ext cx="1685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242</xdr:row>
      <xdr:rowOff>0</xdr:rowOff>
    </xdr:from>
    <xdr:to>
      <xdr:col>5</xdr:col>
      <xdr:colOff>0</xdr:colOff>
      <xdr:row>242</xdr:row>
      <xdr:rowOff>0</xdr:rowOff>
    </xdr:to>
    <xdr:sp>
      <xdr:nvSpPr>
        <xdr:cNvPr id="33" name="Line 36"/>
        <xdr:cNvSpPr>
          <a:spLocks/>
        </xdr:cNvSpPr>
      </xdr:nvSpPr>
      <xdr:spPr>
        <a:xfrm>
          <a:off x="5705475" y="97107375"/>
          <a:ext cx="1685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6"/>
  <sheetViews>
    <sheetView zoomScale="85" zoomScaleNormal="85" zoomScalePageLayoutView="0" workbookViewId="0" topLeftCell="A1">
      <selection activeCell="A1" sqref="A1:E9"/>
    </sheetView>
  </sheetViews>
  <sheetFormatPr defaultColWidth="9.00390625" defaultRowHeight="30" customHeight="1"/>
  <cols>
    <col min="1" max="1" width="47.125" style="15" customWidth="1"/>
    <col min="2" max="2" width="11.75390625" style="19" customWidth="1"/>
    <col min="3" max="3" width="11.25390625" style="5" customWidth="1"/>
    <col min="4" max="4" width="11.75390625" style="5" customWidth="1"/>
    <col min="5" max="5" width="15.125" style="8" customWidth="1"/>
    <col min="6" max="16384" width="9.125" style="6" customWidth="1"/>
  </cols>
  <sheetData>
    <row r="1" spans="4:5" ht="15.75" customHeight="1">
      <c r="D1" s="70" t="s">
        <v>344</v>
      </c>
      <c r="E1" s="70"/>
    </row>
    <row r="2" spans="2:5" ht="15.75" customHeight="1">
      <c r="B2" s="73" t="s">
        <v>258</v>
      </c>
      <c r="C2" s="73"/>
      <c r="D2" s="73"/>
      <c r="E2" s="73"/>
    </row>
    <row r="3" spans="2:5" ht="15.75" customHeight="1">
      <c r="B3" s="73" t="s">
        <v>257</v>
      </c>
      <c r="C3" s="73"/>
      <c r="D3" s="73"/>
      <c r="E3" s="73"/>
    </row>
    <row r="4" spans="2:5" ht="15.75" customHeight="1">
      <c r="B4" s="73" t="s">
        <v>345</v>
      </c>
      <c r="C4" s="73"/>
      <c r="D4" s="73"/>
      <c r="E4" s="73"/>
    </row>
    <row r="5" spans="2:5" ht="15.75" customHeight="1">
      <c r="B5" s="73" t="s">
        <v>301</v>
      </c>
      <c r="C5" s="73"/>
      <c r="D5" s="73"/>
      <c r="E5" s="73"/>
    </row>
    <row r="6" spans="2:5" ht="15.75" customHeight="1">
      <c r="B6" s="73" t="s">
        <v>302</v>
      </c>
      <c r="C6" s="73"/>
      <c r="D6" s="73"/>
      <c r="E6" s="73"/>
    </row>
    <row r="7" spans="2:5" ht="15.75" customHeight="1">
      <c r="B7" s="73" t="s">
        <v>346</v>
      </c>
      <c r="C7" s="73"/>
      <c r="D7" s="73"/>
      <c r="E7" s="73"/>
    </row>
    <row r="8" spans="2:5" ht="15.75" customHeight="1">
      <c r="B8" s="38"/>
      <c r="C8" s="38"/>
      <c r="D8" s="38"/>
      <c r="E8" s="38"/>
    </row>
    <row r="9" spans="1:5" ht="48.75" customHeight="1">
      <c r="A9" s="71" t="s">
        <v>347</v>
      </c>
      <c r="B9" s="71"/>
      <c r="C9" s="71"/>
      <c r="D9" s="71"/>
      <c r="E9" s="71"/>
    </row>
    <row r="10" spans="4:5" ht="30" customHeight="1">
      <c r="D10" s="72" t="s">
        <v>82</v>
      </c>
      <c r="E10" s="72"/>
    </row>
    <row r="11" spans="1:5" ht="30" customHeight="1">
      <c r="A11" s="39" t="s">
        <v>0</v>
      </c>
      <c r="B11" s="1" t="s">
        <v>1</v>
      </c>
      <c r="C11" s="1" t="s">
        <v>2</v>
      </c>
      <c r="D11" s="1" t="s">
        <v>3</v>
      </c>
      <c r="E11" s="9" t="s">
        <v>4</v>
      </c>
    </row>
    <row r="12" spans="1:5" s="14" customFormat="1" ht="13.5" customHeight="1">
      <c r="A12" s="39">
        <v>1</v>
      </c>
      <c r="B12" s="22">
        <v>2</v>
      </c>
      <c r="C12" s="1">
        <v>3</v>
      </c>
      <c r="D12" s="1">
        <v>4</v>
      </c>
      <c r="E12" s="9">
        <v>5</v>
      </c>
    </row>
    <row r="13" spans="1:5" s="12" customFormat="1" ht="30" customHeight="1">
      <c r="A13" s="40" t="s">
        <v>5</v>
      </c>
      <c r="B13" s="20"/>
      <c r="C13" s="3"/>
      <c r="D13" s="3"/>
      <c r="E13" s="31">
        <f>E14+E49+E66+E83+E121+E126+E182+E211+E263+E316</f>
        <v>1801761.2999999998</v>
      </c>
    </row>
    <row r="14" spans="1:5" s="12" customFormat="1" ht="30" customHeight="1">
      <c r="A14" s="40" t="s">
        <v>21</v>
      </c>
      <c r="B14" s="20" t="s">
        <v>20</v>
      </c>
      <c r="C14" s="3"/>
      <c r="D14" s="3"/>
      <c r="E14" s="31">
        <f>E15+E19+E33+E37+E41</f>
        <v>37983.7</v>
      </c>
    </row>
    <row r="15" spans="1:5" s="12" customFormat="1" ht="62.25" customHeight="1">
      <c r="A15" s="13" t="s">
        <v>107</v>
      </c>
      <c r="B15" s="21" t="s">
        <v>101</v>
      </c>
      <c r="C15" s="3"/>
      <c r="D15" s="3"/>
      <c r="E15" s="31">
        <f>E16</f>
        <v>1443.7</v>
      </c>
    </row>
    <row r="16" spans="1:5" s="10" customFormat="1" ht="78.75" customHeight="1">
      <c r="A16" s="41" t="s">
        <v>112</v>
      </c>
      <c r="B16" s="22" t="s">
        <v>101</v>
      </c>
      <c r="C16" s="1" t="s">
        <v>113</v>
      </c>
      <c r="D16" s="1"/>
      <c r="E16" s="35">
        <f>E17</f>
        <v>1443.7</v>
      </c>
    </row>
    <row r="17" spans="1:5" ht="30" customHeight="1">
      <c r="A17" s="11" t="s">
        <v>23</v>
      </c>
      <c r="B17" s="22" t="s">
        <v>101</v>
      </c>
      <c r="C17" s="1" t="s">
        <v>108</v>
      </c>
      <c r="D17" s="1"/>
      <c r="E17" s="35">
        <f>E18</f>
        <v>1443.7</v>
      </c>
    </row>
    <row r="18" spans="1:5" ht="30" customHeight="1">
      <c r="A18" s="41" t="s">
        <v>110</v>
      </c>
      <c r="B18" s="22" t="s">
        <v>101</v>
      </c>
      <c r="C18" s="1" t="s">
        <v>108</v>
      </c>
      <c r="D18" s="2">
        <v>500</v>
      </c>
      <c r="E18" s="18">
        <v>1443.7</v>
      </c>
    </row>
    <row r="19" spans="1:5" s="10" customFormat="1" ht="78.75" customHeight="1">
      <c r="A19" s="42" t="s">
        <v>376</v>
      </c>
      <c r="B19" s="21" t="s">
        <v>22</v>
      </c>
      <c r="C19" s="13"/>
      <c r="D19" s="4"/>
      <c r="E19" s="17">
        <f>E20+E25</f>
        <v>35056</v>
      </c>
    </row>
    <row r="20" spans="1:5" s="10" customFormat="1" ht="78.75" customHeight="1">
      <c r="A20" s="41" t="s">
        <v>112</v>
      </c>
      <c r="B20" s="22" t="s">
        <v>22</v>
      </c>
      <c r="C20" s="1" t="s">
        <v>113</v>
      </c>
      <c r="D20" s="1"/>
      <c r="E20" s="35">
        <f>E21+E23</f>
        <v>32031.7</v>
      </c>
    </row>
    <row r="21" spans="1:5" ht="30" customHeight="1">
      <c r="A21" s="11" t="s">
        <v>23</v>
      </c>
      <c r="B21" s="22" t="s">
        <v>22</v>
      </c>
      <c r="C21" s="1" t="s">
        <v>108</v>
      </c>
      <c r="D21" s="1"/>
      <c r="E21" s="35">
        <f>E22</f>
        <v>30980.4</v>
      </c>
    </row>
    <row r="22" spans="1:5" ht="30" customHeight="1">
      <c r="A22" s="41" t="s">
        <v>110</v>
      </c>
      <c r="B22" s="22" t="s">
        <v>22</v>
      </c>
      <c r="C22" s="1" t="s">
        <v>108</v>
      </c>
      <c r="D22" s="2" t="s">
        <v>109</v>
      </c>
      <c r="E22" s="18">
        <v>30980.4</v>
      </c>
    </row>
    <row r="23" spans="1:5" ht="45" customHeight="1">
      <c r="A23" s="41" t="s">
        <v>100</v>
      </c>
      <c r="B23" s="22" t="s">
        <v>22</v>
      </c>
      <c r="C23" s="1" t="s">
        <v>111</v>
      </c>
      <c r="D23" s="2"/>
      <c r="E23" s="18">
        <f>E24</f>
        <v>1051.3</v>
      </c>
    </row>
    <row r="24" spans="1:5" ht="30" customHeight="1">
      <c r="A24" s="41" t="s">
        <v>110</v>
      </c>
      <c r="B24" s="22" t="s">
        <v>22</v>
      </c>
      <c r="C24" s="1" t="s">
        <v>111</v>
      </c>
      <c r="D24" s="2" t="s">
        <v>109</v>
      </c>
      <c r="E24" s="18">
        <v>1051.3</v>
      </c>
    </row>
    <row r="25" spans="1:5" ht="30" customHeight="1">
      <c r="A25" s="41" t="s">
        <v>114</v>
      </c>
      <c r="B25" s="22" t="s">
        <v>22</v>
      </c>
      <c r="C25" s="1" t="s">
        <v>377</v>
      </c>
      <c r="D25" s="2"/>
      <c r="E25" s="18">
        <f>E26</f>
        <v>3024.2999999999997</v>
      </c>
    </row>
    <row r="26" spans="1:5" ht="141.75" customHeight="1">
      <c r="A26" s="43" t="s">
        <v>115</v>
      </c>
      <c r="B26" s="22" t="s">
        <v>22</v>
      </c>
      <c r="C26" s="1" t="s">
        <v>378</v>
      </c>
      <c r="D26" s="2"/>
      <c r="E26" s="18">
        <f>E27+E29+E31</f>
        <v>3024.2999999999997</v>
      </c>
    </row>
    <row r="27" spans="1:5" ht="53.25" customHeight="1">
      <c r="A27" s="41" t="s">
        <v>379</v>
      </c>
      <c r="B27" s="22" t="s">
        <v>22</v>
      </c>
      <c r="C27" s="1" t="s">
        <v>348</v>
      </c>
      <c r="D27" s="2"/>
      <c r="E27" s="18">
        <f>E28</f>
        <v>1199.6</v>
      </c>
    </row>
    <row r="28" spans="1:5" ht="30" customHeight="1">
      <c r="A28" s="41" t="s">
        <v>110</v>
      </c>
      <c r="B28" s="22" t="s">
        <v>22</v>
      </c>
      <c r="C28" s="1" t="s">
        <v>348</v>
      </c>
      <c r="D28" s="2" t="s">
        <v>109</v>
      </c>
      <c r="E28" s="18">
        <v>1199.6</v>
      </c>
    </row>
    <row r="29" spans="1:5" ht="30" customHeight="1">
      <c r="A29" s="41" t="s">
        <v>99</v>
      </c>
      <c r="B29" s="22" t="s">
        <v>22</v>
      </c>
      <c r="C29" s="1" t="s">
        <v>349</v>
      </c>
      <c r="D29" s="2"/>
      <c r="E29" s="18">
        <f>E30</f>
        <v>301.6</v>
      </c>
    </row>
    <row r="30" spans="1:5" ht="30" customHeight="1">
      <c r="A30" s="41" t="s">
        <v>110</v>
      </c>
      <c r="B30" s="22" t="s">
        <v>22</v>
      </c>
      <c r="C30" s="1" t="s">
        <v>349</v>
      </c>
      <c r="D30" s="2" t="s">
        <v>109</v>
      </c>
      <c r="E30" s="18">
        <v>301.6</v>
      </c>
    </row>
    <row r="31" spans="1:5" ht="30" customHeight="1">
      <c r="A31" s="41" t="s">
        <v>236</v>
      </c>
      <c r="B31" s="22" t="s">
        <v>22</v>
      </c>
      <c r="C31" s="1" t="s">
        <v>350</v>
      </c>
      <c r="D31" s="2"/>
      <c r="E31" s="18">
        <f>E32</f>
        <v>1523.1</v>
      </c>
    </row>
    <row r="32" spans="1:5" ht="30" customHeight="1">
      <c r="A32" s="41" t="s">
        <v>110</v>
      </c>
      <c r="B32" s="22" t="s">
        <v>22</v>
      </c>
      <c r="C32" s="1" t="s">
        <v>350</v>
      </c>
      <c r="D32" s="2" t="s">
        <v>109</v>
      </c>
      <c r="E32" s="18">
        <v>1523.1</v>
      </c>
    </row>
    <row r="33" spans="1:5" s="10" customFormat="1" ht="30" customHeight="1" hidden="1">
      <c r="A33" s="42" t="s">
        <v>304</v>
      </c>
      <c r="B33" s="21" t="s">
        <v>303</v>
      </c>
      <c r="C33" s="4"/>
      <c r="D33" s="4"/>
      <c r="E33" s="17">
        <f>E34</f>
        <v>0</v>
      </c>
    </row>
    <row r="34" spans="1:5" ht="30" customHeight="1" hidden="1">
      <c r="A34" s="44" t="s">
        <v>306</v>
      </c>
      <c r="B34" s="22" t="s">
        <v>303</v>
      </c>
      <c r="C34" s="1" t="s">
        <v>307</v>
      </c>
      <c r="D34" s="1"/>
      <c r="E34" s="35">
        <f>E35</f>
        <v>0</v>
      </c>
    </row>
    <row r="35" spans="1:5" ht="64.5" customHeight="1" hidden="1">
      <c r="A35" s="41" t="s">
        <v>308</v>
      </c>
      <c r="B35" s="22" t="s">
        <v>303</v>
      </c>
      <c r="C35" s="1" t="s">
        <v>305</v>
      </c>
      <c r="D35" s="1"/>
      <c r="E35" s="35">
        <f>E36</f>
        <v>0</v>
      </c>
    </row>
    <row r="36" spans="1:5" ht="30" customHeight="1" hidden="1">
      <c r="A36" s="41" t="s">
        <v>110</v>
      </c>
      <c r="B36" s="22" t="s">
        <v>303</v>
      </c>
      <c r="C36" s="1" t="s">
        <v>305</v>
      </c>
      <c r="D36" s="2" t="s">
        <v>109</v>
      </c>
      <c r="E36" s="18">
        <v>0</v>
      </c>
    </row>
    <row r="37" spans="1:5" s="10" customFormat="1" ht="30" customHeight="1" hidden="1">
      <c r="A37" s="13" t="s">
        <v>314</v>
      </c>
      <c r="B37" s="21" t="s">
        <v>309</v>
      </c>
      <c r="C37" s="4"/>
      <c r="D37" s="7"/>
      <c r="E37" s="17">
        <f>E38</f>
        <v>0</v>
      </c>
    </row>
    <row r="38" spans="1:5" ht="30" customHeight="1" hidden="1">
      <c r="A38" s="41" t="s">
        <v>311</v>
      </c>
      <c r="B38" s="22" t="s">
        <v>309</v>
      </c>
      <c r="C38" s="1" t="s">
        <v>312</v>
      </c>
      <c r="D38" s="2"/>
      <c r="E38" s="35">
        <f>E39</f>
        <v>0</v>
      </c>
    </row>
    <row r="39" spans="1:5" ht="30" customHeight="1" hidden="1">
      <c r="A39" s="41" t="s">
        <v>313</v>
      </c>
      <c r="B39" s="22" t="s">
        <v>309</v>
      </c>
      <c r="C39" s="1" t="s">
        <v>310</v>
      </c>
      <c r="D39" s="2"/>
      <c r="E39" s="35">
        <f>E40</f>
        <v>0</v>
      </c>
    </row>
    <row r="40" spans="1:5" ht="30" customHeight="1" hidden="1">
      <c r="A40" s="41" t="s">
        <v>110</v>
      </c>
      <c r="B40" s="22" t="s">
        <v>309</v>
      </c>
      <c r="C40" s="1" t="s">
        <v>310</v>
      </c>
      <c r="D40" s="2" t="s">
        <v>109</v>
      </c>
      <c r="E40" s="18">
        <v>0</v>
      </c>
    </row>
    <row r="41" spans="1:5" s="10" customFormat="1" ht="30" customHeight="1">
      <c r="A41" s="42" t="s">
        <v>265</v>
      </c>
      <c r="B41" s="21" t="s">
        <v>266</v>
      </c>
      <c r="C41" s="4"/>
      <c r="D41" s="4"/>
      <c r="E41" s="17">
        <f>E42+E45</f>
        <v>1484</v>
      </c>
    </row>
    <row r="42" spans="1:5" ht="79.5" customHeight="1">
      <c r="A42" s="44" t="s">
        <v>267</v>
      </c>
      <c r="B42" s="22" t="s">
        <v>266</v>
      </c>
      <c r="C42" s="1" t="s">
        <v>268</v>
      </c>
      <c r="D42" s="1"/>
      <c r="E42" s="35">
        <f>E43</f>
        <v>1236.2</v>
      </c>
    </row>
    <row r="43" spans="1:5" ht="30" customHeight="1">
      <c r="A43" s="41" t="s">
        <v>270</v>
      </c>
      <c r="B43" s="22" t="s">
        <v>266</v>
      </c>
      <c r="C43" s="1" t="s">
        <v>269</v>
      </c>
      <c r="D43" s="1"/>
      <c r="E43" s="35">
        <f>E44</f>
        <v>1236.2</v>
      </c>
    </row>
    <row r="44" spans="1:5" ht="30" customHeight="1">
      <c r="A44" s="41" t="s">
        <v>110</v>
      </c>
      <c r="B44" s="22" t="s">
        <v>266</v>
      </c>
      <c r="C44" s="1" t="s">
        <v>269</v>
      </c>
      <c r="D44" s="2" t="s">
        <v>109</v>
      </c>
      <c r="E44" s="18">
        <v>1236.2</v>
      </c>
    </row>
    <row r="45" spans="1:5" ht="30" customHeight="1">
      <c r="A45" s="44" t="s">
        <v>380</v>
      </c>
      <c r="B45" s="22" t="s">
        <v>266</v>
      </c>
      <c r="C45" s="1" t="s">
        <v>351</v>
      </c>
      <c r="D45" s="1"/>
      <c r="E45" s="35">
        <f>E46</f>
        <v>247.8</v>
      </c>
    </row>
    <row r="46" spans="1:5" ht="60" customHeight="1">
      <c r="A46" s="41" t="s">
        <v>381</v>
      </c>
      <c r="B46" s="22" t="s">
        <v>266</v>
      </c>
      <c r="C46" s="1" t="s">
        <v>352</v>
      </c>
      <c r="D46" s="1"/>
      <c r="E46" s="35">
        <f>E48</f>
        <v>247.8</v>
      </c>
    </row>
    <row r="47" spans="1:5" ht="39" customHeight="1">
      <c r="A47" s="41" t="s">
        <v>382</v>
      </c>
      <c r="B47" s="22" t="s">
        <v>266</v>
      </c>
      <c r="C47" s="1" t="s">
        <v>353</v>
      </c>
      <c r="D47" s="1"/>
      <c r="E47" s="35">
        <f>E48</f>
        <v>247.8</v>
      </c>
    </row>
    <row r="48" spans="1:5" ht="30" customHeight="1">
      <c r="A48" s="41" t="s">
        <v>110</v>
      </c>
      <c r="B48" s="22" t="s">
        <v>266</v>
      </c>
      <c r="C48" s="1" t="s">
        <v>353</v>
      </c>
      <c r="D48" s="2" t="s">
        <v>109</v>
      </c>
      <c r="E48" s="18">
        <v>247.8</v>
      </c>
    </row>
    <row r="49" spans="1:5" s="10" customFormat="1" ht="62.25" customHeight="1">
      <c r="A49" s="45" t="s">
        <v>97</v>
      </c>
      <c r="B49" s="46" t="s">
        <v>24</v>
      </c>
      <c r="C49" s="46"/>
      <c r="D49" s="46"/>
      <c r="E49" s="33">
        <f>E50+E62</f>
        <v>24222.2</v>
      </c>
    </row>
    <row r="50" spans="1:5" s="10" customFormat="1" ht="30" customHeight="1">
      <c r="A50" s="47" t="s">
        <v>25</v>
      </c>
      <c r="B50" s="23" t="s">
        <v>26</v>
      </c>
      <c r="C50" s="23"/>
      <c r="D50" s="23"/>
      <c r="E50" s="32">
        <f>E51</f>
        <v>11163.7</v>
      </c>
    </row>
    <row r="51" spans="1:5" s="27" customFormat="1" ht="30" customHeight="1">
      <c r="A51" s="48" t="s">
        <v>118</v>
      </c>
      <c r="B51" s="25" t="s">
        <v>26</v>
      </c>
      <c r="C51" s="26" t="s">
        <v>27</v>
      </c>
      <c r="D51" s="26"/>
      <c r="E51" s="34">
        <f>E52+E54+E56</f>
        <v>11163.7</v>
      </c>
    </row>
    <row r="52" spans="1:5" s="27" customFormat="1" ht="30" customHeight="1">
      <c r="A52" s="48" t="s">
        <v>120</v>
      </c>
      <c r="B52" s="25" t="s">
        <v>26</v>
      </c>
      <c r="C52" s="26" t="s">
        <v>119</v>
      </c>
      <c r="D52" s="26"/>
      <c r="E52" s="34">
        <f>E53</f>
        <v>6807.6</v>
      </c>
    </row>
    <row r="53" spans="1:5" s="27" customFormat="1" ht="47.25" customHeight="1">
      <c r="A53" s="48" t="s">
        <v>122</v>
      </c>
      <c r="B53" s="25" t="s">
        <v>26</v>
      </c>
      <c r="C53" s="26" t="s">
        <v>119</v>
      </c>
      <c r="D53" s="26" t="s">
        <v>121</v>
      </c>
      <c r="E53" s="34">
        <v>6807.6</v>
      </c>
    </row>
    <row r="54" spans="1:5" s="27" customFormat="1" ht="45" customHeight="1">
      <c r="A54" s="49" t="s">
        <v>233</v>
      </c>
      <c r="B54" s="25" t="s">
        <v>26</v>
      </c>
      <c r="C54" s="26" t="s">
        <v>234</v>
      </c>
      <c r="D54" s="26"/>
      <c r="E54" s="34">
        <f>E55</f>
        <v>4001.4</v>
      </c>
    </row>
    <row r="55" spans="1:5" s="27" customFormat="1" ht="45" customHeight="1">
      <c r="A55" s="48" t="s">
        <v>122</v>
      </c>
      <c r="B55" s="25" t="s">
        <v>26</v>
      </c>
      <c r="C55" s="26" t="s">
        <v>234</v>
      </c>
      <c r="D55" s="26" t="s">
        <v>121</v>
      </c>
      <c r="E55" s="34">
        <v>4001.4</v>
      </c>
    </row>
    <row r="56" spans="1:5" s="27" customFormat="1" ht="30" customHeight="1">
      <c r="A56" s="48" t="s">
        <v>129</v>
      </c>
      <c r="B56" s="25" t="s">
        <v>26</v>
      </c>
      <c r="C56" s="26" t="s">
        <v>128</v>
      </c>
      <c r="D56" s="26"/>
      <c r="E56" s="34">
        <f>E57+E60</f>
        <v>354.7</v>
      </c>
    </row>
    <row r="57" spans="1:5" s="27" customFormat="1" ht="30" customHeight="1">
      <c r="A57" s="48" t="s">
        <v>103</v>
      </c>
      <c r="B57" s="25" t="s">
        <v>26</v>
      </c>
      <c r="C57" s="26" t="s">
        <v>123</v>
      </c>
      <c r="D57" s="26"/>
      <c r="E57" s="34">
        <f>E58</f>
        <v>185</v>
      </c>
    </row>
    <row r="58" spans="1:5" s="27" customFormat="1" ht="30" customHeight="1">
      <c r="A58" s="48" t="s">
        <v>125</v>
      </c>
      <c r="B58" s="25" t="s">
        <v>26</v>
      </c>
      <c r="C58" s="26" t="s">
        <v>124</v>
      </c>
      <c r="D58" s="26"/>
      <c r="E58" s="34">
        <f>E59</f>
        <v>185</v>
      </c>
    </row>
    <row r="59" spans="1:5" s="27" customFormat="1" ht="45" customHeight="1">
      <c r="A59" s="48" t="s">
        <v>122</v>
      </c>
      <c r="B59" s="25" t="s">
        <v>26</v>
      </c>
      <c r="C59" s="26" t="s">
        <v>124</v>
      </c>
      <c r="D59" s="26" t="s">
        <v>121</v>
      </c>
      <c r="E59" s="34">
        <v>185</v>
      </c>
    </row>
    <row r="60" spans="1:5" s="27" customFormat="1" ht="45" customHeight="1">
      <c r="A60" s="48" t="s">
        <v>127</v>
      </c>
      <c r="B60" s="25" t="s">
        <v>26</v>
      </c>
      <c r="C60" s="26" t="s">
        <v>126</v>
      </c>
      <c r="D60" s="26"/>
      <c r="E60" s="34">
        <f>E61</f>
        <v>169.7</v>
      </c>
    </row>
    <row r="61" spans="1:5" s="27" customFormat="1" ht="30" customHeight="1">
      <c r="A61" s="48" t="s">
        <v>224</v>
      </c>
      <c r="B61" s="25" t="s">
        <v>26</v>
      </c>
      <c r="C61" s="26" t="s">
        <v>126</v>
      </c>
      <c r="D61" s="26" t="s">
        <v>223</v>
      </c>
      <c r="E61" s="34">
        <v>169.7</v>
      </c>
    </row>
    <row r="62" spans="1:5" s="10" customFormat="1" ht="60" customHeight="1">
      <c r="A62" s="13" t="s">
        <v>130</v>
      </c>
      <c r="B62" s="21" t="s">
        <v>28</v>
      </c>
      <c r="C62" s="4"/>
      <c r="D62" s="4"/>
      <c r="E62" s="17">
        <f>E63</f>
        <v>13058.5</v>
      </c>
    </row>
    <row r="63" spans="1:5" ht="30" customHeight="1">
      <c r="A63" s="41" t="s">
        <v>131</v>
      </c>
      <c r="B63" s="22" t="s">
        <v>28</v>
      </c>
      <c r="C63" s="1" t="s">
        <v>96</v>
      </c>
      <c r="D63" s="1"/>
      <c r="E63" s="35">
        <f>E64</f>
        <v>13058.5</v>
      </c>
    </row>
    <row r="64" spans="1:5" ht="30" customHeight="1">
      <c r="A64" s="41" t="s">
        <v>37</v>
      </c>
      <c r="B64" s="22" t="s">
        <v>28</v>
      </c>
      <c r="C64" s="1" t="s">
        <v>132</v>
      </c>
      <c r="D64" s="1"/>
      <c r="E64" s="35">
        <f>E65</f>
        <v>13058.5</v>
      </c>
    </row>
    <row r="65" spans="1:5" ht="30" customHeight="1">
      <c r="A65" s="41" t="s">
        <v>134</v>
      </c>
      <c r="B65" s="22" t="s">
        <v>28</v>
      </c>
      <c r="C65" s="1" t="s">
        <v>132</v>
      </c>
      <c r="D65" s="1" t="s">
        <v>133</v>
      </c>
      <c r="E65" s="35">
        <v>13058.5</v>
      </c>
    </row>
    <row r="66" spans="1:5" s="12" customFormat="1" ht="30" customHeight="1">
      <c r="A66" s="40" t="s">
        <v>6</v>
      </c>
      <c r="B66" s="20" t="s">
        <v>29</v>
      </c>
      <c r="C66" s="3"/>
      <c r="D66" s="3"/>
      <c r="E66" s="31">
        <f>E67+E75</f>
        <v>40359.7</v>
      </c>
    </row>
    <row r="67" spans="1:5" s="10" customFormat="1" ht="30" customHeight="1">
      <c r="A67" s="42" t="s">
        <v>7</v>
      </c>
      <c r="B67" s="21" t="s">
        <v>30</v>
      </c>
      <c r="C67" s="4"/>
      <c r="D67" s="4"/>
      <c r="E67" s="17">
        <f>E68+E71</f>
        <v>36062</v>
      </c>
    </row>
    <row r="68" spans="1:5" s="10" customFormat="1" ht="30" customHeight="1">
      <c r="A68" s="44" t="s">
        <v>383</v>
      </c>
      <c r="B68" s="22" t="s">
        <v>30</v>
      </c>
      <c r="C68" s="1" t="s">
        <v>354</v>
      </c>
      <c r="D68" s="4"/>
      <c r="E68" s="35">
        <f>E69</f>
        <v>1000</v>
      </c>
    </row>
    <row r="69" spans="1:5" s="10" customFormat="1" ht="30" customHeight="1">
      <c r="A69" s="44" t="s">
        <v>384</v>
      </c>
      <c r="B69" s="22" t="s">
        <v>30</v>
      </c>
      <c r="C69" s="1" t="s">
        <v>355</v>
      </c>
      <c r="D69" s="4"/>
      <c r="E69" s="35">
        <f>E70</f>
        <v>1000</v>
      </c>
    </row>
    <row r="70" spans="1:5" s="10" customFormat="1" ht="30" customHeight="1">
      <c r="A70" s="41" t="s">
        <v>134</v>
      </c>
      <c r="B70" s="22" t="s">
        <v>30</v>
      </c>
      <c r="C70" s="1" t="s">
        <v>355</v>
      </c>
      <c r="D70" s="1" t="s">
        <v>133</v>
      </c>
      <c r="E70" s="18">
        <v>1000</v>
      </c>
    </row>
    <row r="71" spans="1:5" ht="30" customHeight="1">
      <c r="A71" s="41" t="s">
        <v>8</v>
      </c>
      <c r="B71" s="22" t="s">
        <v>30</v>
      </c>
      <c r="C71" s="1">
        <v>3170000</v>
      </c>
      <c r="D71" s="1"/>
      <c r="E71" s="35">
        <f>E72</f>
        <v>35062</v>
      </c>
    </row>
    <row r="72" spans="1:5" ht="30" customHeight="1">
      <c r="A72" s="41" t="s">
        <v>137</v>
      </c>
      <c r="B72" s="22" t="s">
        <v>30</v>
      </c>
      <c r="C72" s="1" t="s">
        <v>135</v>
      </c>
      <c r="D72" s="1"/>
      <c r="E72" s="35">
        <f>E73</f>
        <v>35062</v>
      </c>
    </row>
    <row r="73" spans="1:5" ht="30" customHeight="1">
      <c r="A73" s="41" t="s">
        <v>138</v>
      </c>
      <c r="B73" s="22" t="s">
        <v>30</v>
      </c>
      <c r="C73" s="1" t="s">
        <v>136</v>
      </c>
      <c r="D73" s="1"/>
      <c r="E73" s="35">
        <f>E74</f>
        <v>35062</v>
      </c>
    </row>
    <row r="74" spans="1:5" ht="30" customHeight="1">
      <c r="A74" s="41" t="s">
        <v>140</v>
      </c>
      <c r="B74" s="22" t="s">
        <v>30</v>
      </c>
      <c r="C74" s="1" t="s">
        <v>136</v>
      </c>
      <c r="D74" s="1" t="s">
        <v>139</v>
      </c>
      <c r="E74" s="35">
        <v>35062</v>
      </c>
    </row>
    <row r="75" spans="1:5" s="10" customFormat="1" ht="30" customHeight="1">
      <c r="A75" s="42" t="s">
        <v>295</v>
      </c>
      <c r="B75" s="21" t="s">
        <v>296</v>
      </c>
      <c r="C75" s="7"/>
      <c r="D75" s="7"/>
      <c r="E75" s="32">
        <f>E76+E80</f>
        <v>4297.7</v>
      </c>
    </row>
    <row r="76" spans="1:5" s="10" customFormat="1" ht="45" customHeight="1">
      <c r="A76" s="41" t="s">
        <v>202</v>
      </c>
      <c r="B76" s="22" t="s">
        <v>296</v>
      </c>
      <c r="C76" s="2" t="s">
        <v>201</v>
      </c>
      <c r="D76" s="2"/>
      <c r="E76" s="18">
        <f>E77</f>
        <v>478.5</v>
      </c>
    </row>
    <row r="77" spans="1:5" s="10" customFormat="1" ht="30" customHeight="1">
      <c r="A77" s="41" t="s">
        <v>203</v>
      </c>
      <c r="B77" s="22" t="s">
        <v>296</v>
      </c>
      <c r="C77" s="50">
        <v>1020200</v>
      </c>
      <c r="D77" s="2"/>
      <c r="E77" s="18">
        <f>E78</f>
        <v>478.5</v>
      </c>
    </row>
    <row r="78" spans="1:5" s="10" customFormat="1" ht="60" customHeight="1">
      <c r="A78" s="41" t="s">
        <v>207</v>
      </c>
      <c r="B78" s="22" t="s">
        <v>296</v>
      </c>
      <c r="C78" s="50">
        <v>1020201</v>
      </c>
      <c r="D78" s="2"/>
      <c r="E78" s="18">
        <f>E79</f>
        <v>478.5</v>
      </c>
    </row>
    <row r="79" spans="1:5" s="10" customFormat="1" ht="30" customHeight="1">
      <c r="A79" s="41" t="s">
        <v>208</v>
      </c>
      <c r="B79" s="22" t="s">
        <v>296</v>
      </c>
      <c r="C79" s="50">
        <v>1020201</v>
      </c>
      <c r="D79" s="2" t="s">
        <v>206</v>
      </c>
      <c r="E79" s="18">
        <v>478.5</v>
      </c>
    </row>
    <row r="80" spans="1:5" s="10" customFormat="1" ht="30" customHeight="1">
      <c r="A80" s="41" t="s">
        <v>385</v>
      </c>
      <c r="B80" s="22" t="s">
        <v>296</v>
      </c>
      <c r="C80" s="50">
        <v>3450000</v>
      </c>
      <c r="D80" s="2"/>
      <c r="E80" s="18">
        <f>E81</f>
        <v>3819.2</v>
      </c>
    </row>
    <row r="81" spans="1:5" s="10" customFormat="1" ht="30" customHeight="1">
      <c r="A81" s="41" t="s">
        <v>386</v>
      </c>
      <c r="B81" s="22" t="s">
        <v>296</v>
      </c>
      <c r="C81" s="50">
        <v>3450100</v>
      </c>
      <c r="D81" s="2"/>
      <c r="E81" s="18">
        <f>E82</f>
        <v>3819.2</v>
      </c>
    </row>
    <row r="82" spans="1:5" s="10" customFormat="1" ht="30" customHeight="1">
      <c r="A82" s="41" t="s">
        <v>140</v>
      </c>
      <c r="B82" s="22" t="s">
        <v>296</v>
      </c>
      <c r="C82" s="50">
        <v>3450100</v>
      </c>
      <c r="D82" s="2" t="s">
        <v>139</v>
      </c>
      <c r="E82" s="18">
        <v>3819.2</v>
      </c>
    </row>
    <row r="83" spans="1:5" s="12" customFormat="1" ht="30" customHeight="1">
      <c r="A83" s="40" t="s">
        <v>31</v>
      </c>
      <c r="B83" s="20" t="s">
        <v>32</v>
      </c>
      <c r="C83" s="3"/>
      <c r="D83" s="3"/>
      <c r="E83" s="31">
        <f>E84+E109+E105</f>
        <v>488007.19999999995</v>
      </c>
    </row>
    <row r="84" spans="1:5" s="10" customFormat="1" ht="30" customHeight="1">
      <c r="A84" s="42" t="s">
        <v>33</v>
      </c>
      <c r="B84" s="21" t="s">
        <v>34</v>
      </c>
      <c r="C84" s="7"/>
      <c r="D84" s="7"/>
      <c r="E84" s="32">
        <f>E85+E96+E100</f>
        <v>395422.8</v>
      </c>
    </row>
    <row r="85" spans="1:5" s="10" customFormat="1" ht="62.25" customHeight="1">
      <c r="A85" s="44" t="s">
        <v>260</v>
      </c>
      <c r="B85" s="22" t="s">
        <v>34</v>
      </c>
      <c r="C85" s="2" t="s">
        <v>259</v>
      </c>
      <c r="D85" s="2"/>
      <c r="E85" s="18">
        <f>E86+E91</f>
        <v>380640.3</v>
      </c>
    </row>
    <row r="86" spans="1:5" s="10" customFormat="1" ht="60" customHeight="1">
      <c r="A86" s="41" t="s">
        <v>318</v>
      </c>
      <c r="B86" s="22" t="s">
        <v>34</v>
      </c>
      <c r="C86" s="2" t="s">
        <v>315</v>
      </c>
      <c r="D86" s="2"/>
      <c r="E86" s="18">
        <f>E87+E89</f>
        <v>347318.8</v>
      </c>
    </row>
    <row r="87" spans="1:5" s="10" customFormat="1" ht="30" customHeight="1">
      <c r="A87" s="41" t="s">
        <v>273</v>
      </c>
      <c r="B87" s="22" t="s">
        <v>34</v>
      </c>
      <c r="C87" s="2" t="s">
        <v>316</v>
      </c>
      <c r="D87" s="2"/>
      <c r="E87" s="18">
        <f>E88</f>
        <v>347318.8</v>
      </c>
    </row>
    <row r="88" spans="1:5" ht="30" customHeight="1">
      <c r="A88" s="41" t="s">
        <v>140</v>
      </c>
      <c r="B88" s="22" t="s">
        <v>34</v>
      </c>
      <c r="C88" s="2" t="s">
        <v>316</v>
      </c>
      <c r="D88" s="2" t="s">
        <v>139</v>
      </c>
      <c r="E88" s="18">
        <v>347318.8</v>
      </c>
    </row>
    <row r="89" spans="1:5" s="10" customFormat="1" ht="30" customHeight="1" hidden="1">
      <c r="A89" s="41" t="s">
        <v>276</v>
      </c>
      <c r="B89" s="22" t="s">
        <v>34</v>
      </c>
      <c r="C89" s="2" t="s">
        <v>317</v>
      </c>
      <c r="D89" s="2"/>
      <c r="E89" s="18">
        <f>E90</f>
        <v>0</v>
      </c>
    </row>
    <row r="90" spans="1:5" ht="30" customHeight="1" hidden="1">
      <c r="A90" s="41" t="s">
        <v>140</v>
      </c>
      <c r="B90" s="22" t="s">
        <v>34</v>
      </c>
      <c r="C90" s="2" t="s">
        <v>317</v>
      </c>
      <c r="D90" s="2" t="s">
        <v>139</v>
      </c>
      <c r="E90" s="18">
        <v>0</v>
      </c>
    </row>
    <row r="91" spans="1:5" s="10" customFormat="1" ht="60" customHeight="1">
      <c r="A91" s="41" t="s">
        <v>271</v>
      </c>
      <c r="B91" s="22" t="s">
        <v>34</v>
      </c>
      <c r="C91" s="2" t="s">
        <v>272</v>
      </c>
      <c r="D91" s="2"/>
      <c r="E91" s="18">
        <f>E92+E94</f>
        <v>33321.5</v>
      </c>
    </row>
    <row r="92" spans="1:5" s="10" customFormat="1" ht="30" customHeight="1">
      <c r="A92" s="41" t="s">
        <v>273</v>
      </c>
      <c r="B92" s="22" t="s">
        <v>34</v>
      </c>
      <c r="C92" s="2" t="s">
        <v>274</v>
      </c>
      <c r="D92" s="2"/>
      <c r="E92" s="18">
        <f>E93</f>
        <v>33012.8</v>
      </c>
    </row>
    <row r="93" spans="1:5" ht="30" customHeight="1">
      <c r="A93" s="41" t="s">
        <v>140</v>
      </c>
      <c r="B93" s="22" t="s">
        <v>34</v>
      </c>
      <c r="C93" s="2" t="s">
        <v>274</v>
      </c>
      <c r="D93" s="2" t="s">
        <v>139</v>
      </c>
      <c r="E93" s="18">
        <v>33012.8</v>
      </c>
    </row>
    <row r="94" spans="1:5" s="10" customFormat="1" ht="30" customHeight="1">
      <c r="A94" s="41" t="s">
        <v>276</v>
      </c>
      <c r="B94" s="22" t="s">
        <v>34</v>
      </c>
      <c r="C94" s="2" t="s">
        <v>275</v>
      </c>
      <c r="D94" s="2"/>
      <c r="E94" s="18">
        <f>E95</f>
        <v>308.7</v>
      </c>
    </row>
    <row r="95" spans="1:5" ht="30" customHeight="1">
      <c r="A95" s="41" t="s">
        <v>140</v>
      </c>
      <c r="B95" s="22" t="s">
        <v>34</v>
      </c>
      <c r="C95" s="2" t="s">
        <v>275</v>
      </c>
      <c r="D95" s="2" t="s">
        <v>139</v>
      </c>
      <c r="E95" s="18">
        <v>308.7</v>
      </c>
    </row>
    <row r="96" spans="1:5" s="10" customFormat="1" ht="45" customHeight="1">
      <c r="A96" s="41" t="s">
        <v>202</v>
      </c>
      <c r="B96" s="22" t="s">
        <v>34</v>
      </c>
      <c r="C96" s="2" t="s">
        <v>201</v>
      </c>
      <c r="D96" s="2"/>
      <c r="E96" s="18">
        <f>E97</f>
        <v>1635.8</v>
      </c>
    </row>
    <row r="97" spans="1:5" s="10" customFormat="1" ht="30" customHeight="1">
      <c r="A97" s="41" t="s">
        <v>203</v>
      </c>
      <c r="B97" s="22" t="s">
        <v>34</v>
      </c>
      <c r="C97" s="50">
        <v>1020100</v>
      </c>
      <c r="D97" s="2"/>
      <c r="E97" s="18">
        <f>E98</f>
        <v>1635.8</v>
      </c>
    </row>
    <row r="98" spans="1:5" s="10" customFormat="1" ht="30" customHeight="1">
      <c r="A98" s="41" t="s">
        <v>387</v>
      </c>
      <c r="B98" s="22" t="s">
        <v>34</v>
      </c>
      <c r="C98" s="50">
        <v>1020102</v>
      </c>
      <c r="D98" s="2"/>
      <c r="E98" s="18">
        <v>1635.8</v>
      </c>
    </row>
    <row r="99" spans="1:5" s="10" customFormat="1" ht="30" customHeight="1">
      <c r="A99" s="41" t="s">
        <v>208</v>
      </c>
      <c r="B99" s="22" t="s">
        <v>34</v>
      </c>
      <c r="C99" s="50">
        <v>1020102</v>
      </c>
      <c r="D99" s="2" t="s">
        <v>206</v>
      </c>
      <c r="E99" s="18">
        <v>1635.8</v>
      </c>
    </row>
    <row r="100" spans="1:5" ht="30" customHeight="1">
      <c r="A100" s="41" t="s">
        <v>278</v>
      </c>
      <c r="B100" s="22" t="s">
        <v>34</v>
      </c>
      <c r="C100" s="2" t="s">
        <v>277</v>
      </c>
      <c r="D100" s="2"/>
      <c r="E100" s="18">
        <f>E101+E103</f>
        <v>13146.7</v>
      </c>
    </row>
    <row r="101" spans="1:5" ht="63" customHeight="1">
      <c r="A101" s="41" t="s">
        <v>300</v>
      </c>
      <c r="B101" s="22" t="s">
        <v>34</v>
      </c>
      <c r="C101" s="2" t="s">
        <v>299</v>
      </c>
      <c r="D101" s="2"/>
      <c r="E101" s="18">
        <f>E102</f>
        <v>4448</v>
      </c>
    </row>
    <row r="102" spans="1:5" ht="29.25" customHeight="1">
      <c r="A102" s="41" t="s">
        <v>140</v>
      </c>
      <c r="B102" s="22" t="s">
        <v>34</v>
      </c>
      <c r="C102" s="2" t="s">
        <v>299</v>
      </c>
      <c r="D102" s="2" t="s">
        <v>139</v>
      </c>
      <c r="E102" s="18">
        <v>4448</v>
      </c>
    </row>
    <row r="103" spans="1:5" ht="29.25" customHeight="1">
      <c r="A103" s="41" t="s">
        <v>298</v>
      </c>
      <c r="B103" s="22" t="s">
        <v>34</v>
      </c>
      <c r="C103" s="2" t="s">
        <v>297</v>
      </c>
      <c r="D103" s="2"/>
      <c r="E103" s="18">
        <f>E104</f>
        <v>8698.7</v>
      </c>
    </row>
    <row r="104" spans="1:5" ht="29.25" customHeight="1">
      <c r="A104" s="41" t="s">
        <v>140</v>
      </c>
      <c r="B104" s="22" t="s">
        <v>34</v>
      </c>
      <c r="C104" s="2" t="s">
        <v>297</v>
      </c>
      <c r="D104" s="2" t="s">
        <v>139</v>
      </c>
      <c r="E104" s="18">
        <v>8698.7</v>
      </c>
    </row>
    <row r="105" spans="1:5" ht="29.25" customHeight="1">
      <c r="A105" s="13" t="s">
        <v>356</v>
      </c>
      <c r="B105" s="21" t="s">
        <v>235</v>
      </c>
      <c r="C105" s="7"/>
      <c r="D105" s="7"/>
      <c r="E105" s="18">
        <f>E106</f>
        <v>103</v>
      </c>
    </row>
    <row r="106" spans="1:5" ht="29.25" customHeight="1">
      <c r="A106" s="41" t="s">
        <v>388</v>
      </c>
      <c r="B106" s="22" t="s">
        <v>235</v>
      </c>
      <c r="C106" s="22" t="s">
        <v>357</v>
      </c>
      <c r="D106" s="7"/>
      <c r="E106" s="18">
        <f>E107</f>
        <v>103</v>
      </c>
    </row>
    <row r="107" spans="1:5" ht="29.25" customHeight="1">
      <c r="A107" s="41" t="s">
        <v>389</v>
      </c>
      <c r="B107" s="22" t="s">
        <v>235</v>
      </c>
      <c r="C107" s="22" t="s">
        <v>358</v>
      </c>
      <c r="D107" s="7"/>
      <c r="E107" s="18">
        <f>E108</f>
        <v>103</v>
      </c>
    </row>
    <row r="108" spans="1:5" ht="29.25" customHeight="1">
      <c r="A108" s="41" t="s">
        <v>110</v>
      </c>
      <c r="B108" s="22" t="s">
        <v>235</v>
      </c>
      <c r="C108" s="22" t="s">
        <v>358</v>
      </c>
      <c r="D108" s="2" t="s">
        <v>109</v>
      </c>
      <c r="E108" s="18">
        <v>103</v>
      </c>
    </row>
    <row r="109" spans="1:5" s="10" customFormat="1" ht="30" customHeight="1">
      <c r="A109" s="13" t="s">
        <v>141</v>
      </c>
      <c r="B109" s="21" t="s">
        <v>142</v>
      </c>
      <c r="C109" s="7"/>
      <c r="D109" s="7"/>
      <c r="E109" s="32">
        <f>E110</f>
        <v>92481.4</v>
      </c>
    </row>
    <row r="110" spans="1:5" ht="30" customHeight="1">
      <c r="A110" s="41" t="s">
        <v>141</v>
      </c>
      <c r="B110" s="22" t="s">
        <v>142</v>
      </c>
      <c r="C110" s="2" t="s">
        <v>143</v>
      </c>
      <c r="D110" s="2"/>
      <c r="E110" s="18">
        <f>E111+E113+E115+E119+E117</f>
        <v>92481.4</v>
      </c>
    </row>
    <row r="111" spans="1:5" ht="30" customHeight="1">
      <c r="A111" s="41" t="s">
        <v>145</v>
      </c>
      <c r="B111" s="22" t="s">
        <v>142</v>
      </c>
      <c r="C111" s="2" t="s">
        <v>144</v>
      </c>
      <c r="D111" s="2"/>
      <c r="E111" s="18">
        <f>E112</f>
        <v>12263.4</v>
      </c>
    </row>
    <row r="112" spans="1:5" s="27" customFormat="1" ht="30" customHeight="1">
      <c r="A112" s="48" t="s">
        <v>140</v>
      </c>
      <c r="B112" s="22" t="s">
        <v>142</v>
      </c>
      <c r="C112" s="26" t="s">
        <v>144</v>
      </c>
      <c r="D112" s="26" t="s">
        <v>139</v>
      </c>
      <c r="E112" s="34">
        <v>12263.4</v>
      </c>
    </row>
    <row r="113" spans="1:5" s="27" customFormat="1" ht="60" customHeight="1">
      <c r="A113" s="48" t="s">
        <v>150</v>
      </c>
      <c r="B113" s="22" t="s">
        <v>142</v>
      </c>
      <c r="C113" s="26" t="s">
        <v>146</v>
      </c>
      <c r="D113" s="26"/>
      <c r="E113" s="34">
        <f>E114</f>
        <v>53307.1</v>
      </c>
    </row>
    <row r="114" spans="1:5" s="27" customFormat="1" ht="30" customHeight="1">
      <c r="A114" s="48" t="s">
        <v>140</v>
      </c>
      <c r="B114" s="22" t="s">
        <v>142</v>
      </c>
      <c r="C114" s="26" t="s">
        <v>146</v>
      </c>
      <c r="D114" s="26" t="s">
        <v>139</v>
      </c>
      <c r="E114" s="34">
        <v>53307.1</v>
      </c>
    </row>
    <row r="115" spans="1:5" s="27" customFormat="1" ht="30" customHeight="1">
      <c r="A115" s="48" t="s">
        <v>151</v>
      </c>
      <c r="B115" s="22" t="s">
        <v>142</v>
      </c>
      <c r="C115" s="26" t="s">
        <v>147</v>
      </c>
      <c r="D115" s="26"/>
      <c r="E115" s="34">
        <f>E116</f>
        <v>16303.7</v>
      </c>
    </row>
    <row r="116" spans="1:5" s="27" customFormat="1" ht="30" customHeight="1">
      <c r="A116" s="48" t="s">
        <v>140</v>
      </c>
      <c r="B116" s="22" t="s">
        <v>142</v>
      </c>
      <c r="C116" s="26" t="s">
        <v>147</v>
      </c>
      <c r="D116" s="26" t="s">
        <v>139</v>
      </c>
      <c r="E116" s="34">
        <v>16303.7</v>
      </c>
    </row>
    <row r="117" spans="1:5" s="27" customFormat="1" ht="30" customHeight="1">
      <c r="A117" s="48" t="s">
        <v>390</v>
      </c>
      <c r="B117" s="22" t="s">
        <v>142</v>
      </c>
      <c r="C117" s="26" t="s">
        <v>148</v>
      </c>
      <c r="D117" s="26"/>
      <c r="E117" s="34">
        <f>E118</f>
        <v>1904</v>
      </c>
    </row>
    <row r="118" spans="1:5" s="27" customFormat="1" ht="30" customHeight="1">
      <c r="A118" s="48" t="s">
        <v>140</v>
      </c>
      <c r="B118" s="22" t="s">
        <v>142</v>
      </c>
      <c r="C118" s="26" t="s">
        <v>148</v>
      </c>
      <c r="D118" s="26" t="s">
        <v>139</v>
      </c>
      <c r="E118" s="34">
        <v>1904</v>
      </c>
    </row>
    <row r="119" spans="1:5" s="27" customFormat="1" ht="30" customHeight="1">
      <c r="A119" s="48" t="s">
        <v>152</v>
      </c>
      <c r="B119" s="22" t="s">
        <v>142</v>
      </c>
      <c r="C119" s="26" t="s">
        <v>149</v>
      </c>
      <c r="D119" s="26"/>
      <c r="E119" s="34">
        <f>E120</f>
        <v>8703.2</v>
      </c>
    </row>
    <row r="120" spans="1:5" s="27" customFormat="1" ht="30" customHeight="1">
      <c r="A120" s="48" t="s">
        <v>140</v>
      </c>
      <c r="B120" s="22" t="s">
        <v>142</v>
      </c>
      <c r="C120" s="26" t="s">
        <v>149</v>
      </c>
      <c r="D120" s="26" t="s">
        <v>139</v>
      </c>
      <c r="E120" s="34">
        <v>8703.2</v>
      </c>
    </row>
    <row r="121" spans="1:5" s="12" customFormat="1" ht="30" customHeight="1" hidden="1">
      <c r="A121" s="40" t="s">
        <v>249</v>
      </c>
      <c r="B121" s="20" t="s">
        <v>251</v>
      </c>
      <c r="C121" s="3"/>
      <c r="D121" s="3"/>
      <c r="E121" s="33">
        <f>E122</f>
        <v>0</v>
      </c>
    </row>
    <row r="122" spans="1:5" s="10" customFormat="1" ht="30" customHeight="1" hidden="1">
      <c r="A122" s="42" t="s">
        <v>250</v>
      </c>
      <c r="B122" s="21" t="s">
        <v>252</v>
      </c>
      <c r="C122" s="4"/>
      <c r="D122" s="4"/>
      <c r="E122" s="32">
        <f>E123</f>
        <v>0</v>
      </c>
    </row>
    <row r="123" spans="1:5" ht="30" customHeight="1" hidden="1">
      <c r="A123" s="44" t="s">
        <v>254</v>
      </c>
      <c r="B123" s="22" t="s">
        <v>252</v>
      </c>
      <c r="C123" s="1" t="s">
        <v>253</v>
      </c>
      <c r="D123" s="1"/>
      <c r="E123" s="18">
        <f>E124</f>
        <v>0</v>
      </c>
    </row>
    <row r="124" spans="1:5" ht="30" customHeight="1" hidden="1">
      <c r="A124" s="41" t="s">
        <v>256</v>
      </c>
      <c r="B124" s="22" t="s">
        <v>252</v>
      </c>
      <c r="C124" s="1" t="s">
        <v>255</v>
      </c>
      <c r="D124" s="1"/>
      <c r="E124" s="18">
        <f>E125</f>
        <v>0</v>
      </c>
    </row>
    <row r="125" spans="1:5" ht="30" customHeight="1" hidden="1">
      <c r="A125" s="41" t="s">
        <v>110</v>
      </c>
      <c r="B125" s="22" t="s">
        <v>252</v>
      </c>
      <c r="C125" s="1" t="s">
        <v>255</v>
      </c>
      <c r="D125" s="1" t="s">
        <v>109</v>
      </c>
      <c r="E125" s="18">
        <v>0</v>
      </c>
    </row>
    <row r="126" spans="1:5" s="12" customFormat="1" ht="30" customHeight="1">
      <c r="A126" s="40" t="s">
        <v>9</v>
      </c>
      <c r="B126" s="20" t="s">
        <v>35</v>
      </c>
      <c r="C126" s="3"/>
      <c r="D126" s="3"/>
      <c r="E126" s="33">
        <f>E127+E131+E151+E154+E170</f>
        <v>762151.1</v>
      </c>
    </row>
    <row r="127" spans="1:5" s="10" customFormat="1" ht="30" customHeight="1">
      <c r="A127" s="42" t="s">
        <v>10</v>
      </c>
      <c r="B127" s="21" t="s">
        <v>36</v>
      </c>
      <c r="C127" s="4"/>
      <c r="D127" s="4"/>
      <c r="E127" s="32">
        <f>E128</f>
        <v>267711.6</v>
      </c>
    </row>
    <row r="128" spans="1:5" ht="30" customHeight="1">
      <c r="A128" s="44" t="s">
        <v>11</v>
      </c>
      <c r="B128" s="22" t="s">
        <v>36</v>
      </c>
      <c r="C128" s="1">
        <v>4200000</v>
      </c>
      <c r="D128" s="1"/>
      <c r="E128" s="18">
        <f>E129</f>
        <v>267711.6</v>
      </c>
    </row>
    <row r="129" spans="1:5" ht="30" customHeight="1">
      <c r="A129" s="41" t="s">
        <v>37</v>
      </c>
      <c r="B129" s="22" t="s">
        <v>36</v>
      </c>
      <c r="C129" s="1" t="s">
        <v>153</v>
      </c>
      <c r="D129" s="1"/>
      <c r="E129" s="18">
        <f>E130</f>
        <v>267711.6</v>
      </c>
    </row>
    <row r="130" spans="1:5" ht="30" customHeight="1">
      <c r="A130" s="41" t="s">
        <v>134</v>
      </c>
      <c r="B130" s="22" t="s">
        <v>36</v>
      </c>
      <c r="C130" s="1" t="s">
        <v>153</v>
      </c>
      <c r="D130" s="1" t="s">
        <v>133</v>
      </c>
      <c r="E130" s="18">
        <v>267711.6</v>
      </c>
    </row>
    <row r="131" spans="1:5" s="10" customFormat="1" ht="30" customHeight="1">
      <c r="A131" s="42" t="s">
        <v>12</v>
      </c>
      <c r="B131" s="21" t="s">
        <v>38</v>
      </c>
      <c r="C131" s="4"/>
      <c r="D131" s="4"/>
      <c r="E131" s="32">
        <f>E132+E138+E142+E145+E148</f>
        <v>440149.80000000005</v>
      </c>
    </row>
    <row r="132" spans="1:5" ht="30" customHeight="1">
      <c r="A132" s="44" t="s">
        <v>39</v>
      </c>
      <c r="B132" s="22" t="s">
        <v>38</v>
      </c>
      <c r="C132" s="1" t="s">
        <v>40</v>
      </c>
      <c r="D132" s="1"/>
      <c r="E132" s="18">
        <f>E135+E137</f>
        <v>327101.4</v>
      </c>
    </row>
    <row r="133" spans="1:5" ht="30" customHeight="1">
      <c r="A133" s="41" t="s">
        <v>37</v>
      </c>
      <c r="B133" s="22" t="s">
        <v>38</v>
      </c>
      <c r="C133" s="1" t="s">
        <v>155</v>
      </c>
      <c r="D133" s="1"/>
      <c r="E133" s="18">
        <f>E134+E136</f>
        <v>327101.4</v>
      </c>
    </row>
    <row r="134" spans="1:5" ht="45" customHeight="1">
      <c r="A134" s="41" t="s">
        <v>156</v>
      </c>
      <c r="B134" s="22" t="s">
        <v>38</v>
      </c>
      <c r="C134" s="1" t="s">
        <v>154</v>
      </c>
      <c r="D134" s="2"/>
      <c r="E134" s="18">
        <f>E135</f>
        <v>318166.2</v>
      </c>
    </row>
    <row r="135" spans="1:5" ht="30" customHeight="1">
      <c r="A135" s="41" t="s">
        <v>134</v>
      </c>
      <c r="B135" s="22" t="s">
        <v>38</v>
      </c>
      <c r="C135" s="1" t="s">
        <v>154</v>
      </c>
      <c r="D135" s="1" t="s">
        <v>133</v>
      </c>
      <c r="E135" s="18">
        <v>318166.2</v>
      </c>
    </row>
    <row r="136" spans="1:5" ht="30" customHeight="1">
      <c r="A136" s="41" t="s">
        <v>158</v>
      </c>
      <c r="B136" s="22" t="s">
        <v>38</v>
      </c>
      <c r="C136" s="1" t="s">
        <v>157</v>
      </c>
      <c r="D136" s="1"/>
      <c r="E136" s="18">
        <f>E137</f>
        <v>8935.2</v>
      </c>
    </row>
    <row r="137" spans="1:5" ht="30" customHeight="1">
      <c r="A137" s="41" t="s">
        <v>134</v>
      </c>
      <c r="B137" s="22" t="s">
        <v>38</v>
      </c>
      <c r="C137" s="1" t="s">
        <v>157</v>
      </c>
      <c r="D137" s="1" t="s">
        <v>133</v>
      </c>
      <c r="E137" s="18">
        <v>8935.2</v>
      </c>
    </row>
    <row r="138" spans="1:5" ht="30" customHeight="1">
      <c r="A138" s="44" t="s">
        <v>13</v>
      </c>
      <c r="B138" s="22" t="s">
        <v>38</v>
      </c>
      <c r="C138" s="1" t="s">
        <v>98</v>
      </c>
      <c r="D138" s="1"/>
      <c r="E138" s="18">
        <f>E139</f>
        <v>1168.4</v>
      </c>
    </row>
    <row r="139" spans="1:5" ht="30" customHeight="1">
      <c r="A139" s="41" t="s">
        <v>37</v>
      </c>
      <c r="B139" s="22" t="s">
        <v>38</v>
      </c>
      <c r="C139" s="1" t="s">
        <v>159</v>
      </c>
      <c r="D139" s="1"/>
      <c r="E139" s="18">
        <f>E140</f>
        <v>1168.4</v>
      </c>
    </row>
    <row r="140" spans="1:5" ht="30" customHeight="1">
      <c r="A140" s="41" t="s">
        <v>161</v>
      </c>
      <c r="B140" s="22" t="s">
        <v>38</v>
      </c>
      <c r="C140" s="1" t="s">
        <v>160</v>
      </c>
      <c r="D140" s="1"/>
      <c r="E140" s="18">
        <f>E141</f>
        <v>1168.4</v>
      </c>
    </row>
    <row r="141" spans="1:5" ht="30" customHeight="1">
      <c r="A141" s="41" t="s">
        <v>134</v>
      </c>
      <c r="B141" s="22" t="s">
        <v>38</v>
      </c>
      <c r="C141" s="1" t="s">
        <v>160</v>
      </c>
      <c r="D141" s="1" t="s">
        <v>133</v>
      </c>
      <c r="E141" s="18">
        <v>1168.4</v>
      </c>
    </row>
    <row r="142" spans="1:5" ht="30" customHeight="1">
      <c r="A142" s="44" t="s">
        <v>41</v>
      </c>
      <c r="B142" s="22" t="s">
        <v>38</v>
      </c>
      <c r="C142" s="1" t="s">
        <v>42</v>
      </c>
      <c r="D142" s="1"/>
      <c r="E142" s="18">
        <f>E143</f>
        <v>90086.5</v>
      </c>
    </row>
    <row r="143" spans="1:5" ht="30" customHeight="1">
      <c r="A143" s="41" t="s">
        <v>37</v>
      </c>
      <c r="B143" s="22" t="s">
        <v>38</v>
      </c>
      <c r="C143" s="1" t="s">
        <v>162</v>
      </c>
      <c r="D143" s="1"/>
      <c r="E143" s="18">
        <f>E144</f>
        <v>90086.5</v>
      </c>
    </row>
    <row r="144" spans="1:5" ht="30" customHeight="1">
      <c r="A144" s="41" t="s">
        <v>134</v>
      </c>
      <c r="B144" s="22" t="s">
        <v>38</v>
      </c>
      <c r="C144" s="1" t="s">
        <v>162</v>
      </c>
      <c r="D144" s="1" t="s">
        <v>133</v>
      </c>
      <c r="E144" s="18">
        <v>90086.5</v>
      </c>
    </row>
    <row r="145" spans="1:5" s="27" customFormat="1" ht="30" customHeight="1">
      <c r="A145" s="30" t="s">
        <v>43</v>
      </c>
      <c r="B145" s="25" t="s">
        <v>38</v>
      </c>
      <c r="C145" s="26" t="s">
        <v>44</v>
      </c>
      <c r="D145" s="26"/>
      <c r="E145" s="34">
        <f>E146</f>
        <v>11733</v>
      </c>
    </row>
    <row r="146" spans="1:5" s="27" customFormat="1" ht="30" customHeight="1">
      <c r="A146" s="48" t="s">
        <v>37</v>
      </c>
      <c r="B146" s="25" t="s">
        <v>38</v>
      </c>
      <c r="C146" s="26" t="s">
        <v>163</v>
      </c>
      <c r="D146" s="26"/>
      <c r="E146" s="34">
        <f>E147</f>
        <v>11733</v>
      </c>
    </row>
    <row r="147" spans="1:5" s="27" customFormat="1" ht="30" customHeight="1">
      <c r="A147" s="48" t="s">
        <v>134</v>
      </c>
      <c r="B147" s="25" t="s">
        <v>38</v>
      </c>
      <c r="C147" s="26" t="s">
        <v>163</v>
      </c>
      <c r="D147" s="26" t="s">
        <v>133</v>
      </c>
      <c r="E147" s="34">
        <v>11733</v>
      </c>
    </row>
    <row r="148" spans="1:5" s="27" customFormat="1" ht="30" customHeight="1">
      <c r="A148" s="48" t="s">
        <v>228</v>
      </c>
      <c r="B148" s="25" t="s">
        <v>38</v>
      </c>
      <c r="C148" s="26" t="s">
        <v>227</v>
      </c>
      <c r="D148" s="26"/>
      <c r="E148" s="34">
        <f>E150</f>
        <v>10060.5</v>
      </c>
    </row>
    <row r="149" spans="1:5" s="27" customFormat="1" ht="30" customHeight="1">
      <c r="A149" s="48" t="s">
        <v>280</v>
      </c>
      <c r="B149" s="25" t="s">
        <v>38</v>
      </c>
      <c r="C149" s="26" t="s">
        <v>279</v>
      </c>
      <c r="D149" s="26"/>
      <c r="E149" s="34">
        <f>E150</f>
        <v>10060.5</v>
      </c>
    </row>
    <row r="150" spans="1:5" s="27" customFormat="1" ht="30" customHeight="1">
      <c r="A150" s="48" t="s">
        <v>134</v>
      </c>
      <c r="B150" s="25" t="s">
        <v>38</v>
      </c>
      <c r="C150" s="26" t="s">
        <v>279</v>
      </c>
      <c r="D150" s="26" t="s">
        <v>133</v>
      </c>
      <c r="E150" s="34">
        <v>10060.5</v>
      </c>
    </row>
    <row r="151" spans="1:5" s="10" customFormat="1" ht="49.5" customHeight="1">
      <c r="A151" s="16" t="s">
        <v>391</v>
      </c>
      <c r="B151" s="23" t="s">
        <v>45</v>
      </c>
      <c r="C151" s="7"/>
      <c r="D151" s="7"/>
      <c r="E151" s="32">
        <f>E152</f>
        <v>3272.6</v>
      </c>
    </row>
    <row r="152" spans="1:5" ht="30" customHeight="1">
      <c r="A152" s="11" t="s">
        <v>261</v>
      </c>
      <c r="B152" s="24" t="s">
        <v>45</v>
      </c>
      <c r="C152" s="2" t="s">
        <v>262</v>
      </c>
      <c r="D152" s="2"/>
      <c r="E152" s="18">
        <f>E153</f>
        <v>3272.6</v>
      </c>
    </row>
    <row r="153" spans="1:5" ht="30" customHeight="1">
      <c r="A153" s="48" t="s">
        <v>110</v>
      </c>
      <c r="B153" s="24" t="s">
        <v>45</v>
      </c>
      <c r="C153" s="2" t="s">
        <v>262</v>
      </c>
      <c r="D153" s="2" t="s">
        <v>109</v>
      </c>
      <c r="E153" s="18">
        <v>3272.6</v>
      </c>
    </row>
    <row r="154" spans="1:5" s="10" customFormat="1" ht="30" customHeight="1">
      <c r="A154" s="42" t="s">
        <v>53</v>
      </c>
      <c r="B154" s="21" t="s">
        <v>54</v>
      </c>
      <c r="C154" s="4"/>
      <c r="D154" s="4"/>
      <c r="E154" s="32">
        <f>E155+E158+E166</f>
        <v>18296.4</v>
      </c>
    </row>
    <row r="155" spans="1:5" ht="30" customHeight="1">
      <c r="A155" s="44" t="s">
        <v>95</v>
      </c>
      <c r="B155" s="22" t="s">
        <v>54</v>
      </c>
      <c r="C155" s="1" t="s">
        <v>55</v>
      </c>
      <c r="D155" s="1"/>
      <c r="E155" s="18">
        <f>E156</f>
        <v>5513.7</v>
      </c>
    </row>
    <row r="156" spans="1:5" ht="30" customHeight="1">
      <c r="A156" s="41" t="s">
        <v>89</v>
      </c>
      <c r="B156" s="22" t="s">
        <v>54</v>
      </c>
      <c r="C156" s="1" t="s">
        <v>164</v>
      </c>
      <c r="D156" s="1"/>
      <c r="E156" s="18">
        <f>E157</f>
        <v>5513.7</v>
      </c>
    </row>
    <row r="157" spans="1:5" ht="30" customHeight="1">
      <c r="A157" s="41" t="s">
        <v>134</v>
      </c>
      <c r="B157" s="22" t="s">
        <v>54</v>
      </c>
      <c r="C157" s="1" t="s">
        <v>164</v>
      </c>
      <c r="D157" s="1" t="s">
        <v>133</v>
      </c>
      <c r="E157" s="18">
        <v>5513.7</v>
      </c>
    </row>
    <row r="158" spans="1:5" s="27" customFormat="1" ht="30" customHeight="1">
      <c r="A158" s="48" t="s">
        <v>168</v>
      </c>
      <c r="B158" s="25" t="s">
        <v>54</v>
      </c>
      <c r="C158" s="26" t="s">
        <v>85</v>
      </c>
      <c r="D158" s="26"/>
      <c r="E158" s="34">
        <f>E159+E164</f>
        <v>12732.3</v>
      </c>
    </row>
    <row r="159" spans="1:5" s="27" customFormat="1" ht="30" customHeight="1">
      <c r="A159" s="48" t="s">
        <v>169</v>
      </c>
      <c r="B159" s="25" t="s">
        <v>54</v>
      </c>
      <c r="C159" s="26" t="s">
        <v>165</v>
      </c>
      <c r="D159" s="26"/>
      <c r="E159" s="34">
        <f>E160+E162</f>
        <v>11502.3</v>
      </c>
    </row>
    <row r="160" spans="1:5" s="27" customFormat="1" ht="30" customHeight="1">
      <c r="A160" s="48" t="s">
        <v>170</v>
      </c>
      <c r="B160" s="25" t="s">
        <v>54</v>
      </c>
      <c r="C160" s="26" t="s">
        <v>166</v>
      </c>
      <c r="D160" s="26"/>
      <c r="E160" s="34">
        <f>E161</f>
        <v>2211.8</v>
      </c>
    </row>
    <row r="161" spans="1:5" s="27" customFormat="1" ht="30" customHeight="1">
      <c r="A161" s="48" t="s">
        <v>110</v>
      </c>
      <c r="B161" s="25" t="s">
        <v>54</v>
      </c>
      <c r="C161" s="26" t="s">
        <v>166</v>
      </c>
      <c r="D161" s="26" t="s">
        <v>109</v>
      </c>
      <c r="E161" s="34">
        <v>2211.8</v>
      </c>
    </row>
    <row r="162" spans="1:5" s="27" customFormat="1" ht="30" customHeight="1">
      <c r="A162" s="48" t="s">
        <v>171</v>
      </c>
      <c r="B162" s="25" t="s">
        <v>54</v>
      </c>
      <c r="C162" s="26" t="s">
        <v>167</v>
      </c>
      <c r="D162" s="26"/>
      <c r="E162" s="34">
        <f>E163</f>
        <v>9290.5</v>
      </c>
    </row>
    <row r="163" spans="1:5" s="27" customFormat="1" ht="30" customHeight="1">
      <c r="A163" s="48" t="s">
        <v>110</v>
      </c>
      <c r="B163" s="25" t="s">
        <v>54</v>
      </c>
      <c r="C163" s="26" t="s">
        <v>167</v>
      </c>
      <c r="D163" s="26" t="s">
        <v>109</v>
      </c>
      <c r="E163" s="34">
        <v>9290.5</v>
      </c>
    </row>
    <row r="164" spans="1:5" s="27" customFormat="1" ht="30" customHeight="1">
      <c r="A164" s="48" t="s">
        <v>37</v>
      </c>
      <c r="B164" s="25" t="s">
        <v>54</v>
      </c>
      <c r="C164" s="26" t="s">
        <v>363</v>
      </c>
      <c r="D164" s="26"/>
      <c r="E164" s="34">
        <f>E165</f>
        <v>1230</v>
      </c>
    </row>
    <row r="165" spans="1:5" s="27" customFormat="1" ht="30" customHeight="1">
      <c r="A165" s="41" t="s">
        <v>134</v>
      </c>
      <c r="B165" s="25" t="s">
        <v>54</v>
      </c>
      <c r="C165" s="26" t="s">
        <v>363</v>
      </c>
      <c r="D165" s="26" t="s">
        <v>133</v>
      </c>
      <c r="E165" s="34">
        <v>1230</v>
      </c>
    </row>
    <row r="166" spans="1:5" s="27" customFormat="1" ht="30" customHeight="1">
      <c r="A166" s="48" t="s">
        <v>392</v>
      </c>
      <c r="B166" s="25" t="s">
        <v>54</v>
      </c>
      <c r="C166" s="26" t="s">
        <v>359</v>
      </c>
      <c r="D166" s="26"/>
      <c r="E166" s="34">
        <f>E167</f>
        <v>50.4</v>
      </c>
    </row>
    <row r="167" spans="1:5" s="27" customFormat="1" ht="30" customHeight="1">
      <c r="A167" s="48" t="s">
        <v>393</v>
      </c>
      <c r="B167" s="25" t="s">
        <v>54</v>
      </c>
      <c r="C167" s="26" t="s">
        <v>360</v>
      </c>
      <c r="D167" s="26"/>
      <c r="E167" s="34">
        <f>E169</f>
        <v>50.4</v>
      </c>
    </row>
    <row r="168" spans="1:5" s="27" customFormat="1" ht="30" customHeight="1">
      <c r="A168" s="48" t="s">
        <v>394</v>
      </c>
      <c r="B168" s="25" t="s">
        <v>54</v>
      </c>
      <c r="C168" s="26" t="s">
        <v>361</v>
      </c>
      <c r="D168" s="26"/>
      <c r="E168" s="34">
        <f>E169</f>
        <v>50.4</v>
      </c>
    </row>
    <row r="169" spans="1:5" s="27" customFormat="1" ht="30" customHeight="1">
      <c r="A169" s="41" t="s">
        <v>395</v>
      </c>
      <c r="B169" s="25" t="s">
        <v>54</v>
      </c>
      <c r="C169" s="26" t="s">
        <v>361</v>
      </c>
      <c r="D169" s="26" t="s">
        <v>362</v>
      </c>
      <c r="E169" s="34">
        <v>50.4</v>
      </c>
    </row>
    <row r="170" spans="1:5" s="10" customFormat="1" ht="30" customHeight="1">
      <c r="A170" s="16" t="s">
        <v>46</v>
      </c>
      <c r="B170" s="23" t="s">
        <v>47</v>
      </c>
      <c r="C170" s="7"/>
      <c r="D170" s="7"/>
      <c r="E170" s="32">
        <f>E171+E174+E179</f>
        <v>32720.699999999997</v>
      </c>
    </row>
    <row r="171" spans="1:5" ht="30" customHeight="1">
      <c r="A171" s="11" t="s">
        <v>48</v>
      </c>
      <c r="B171" s="24" t="s">
        <v>47</v>
      </c>
      <c r="C171" s="2" t="s">
        <v>49</v>
      </c>
      <c r="D171" s="2"/>
      <c r="E171" s="18">
        <f>E172</f>
        <v>1324.9</v>
      </c>
    </row>
    <row r="172" spans="1:5" ht="30" customHeight="1">
      <c r="A172" s="41" t="s">
        <v>37</v>
      </c>
      <c r="B172" s="24" t="s">
        <v>47</v>
      </c>
      <c r="C172" s="2" t="s">
        <v>172</v>
      </c>
      <c r="D172" s="2"/>
      <c r="E172" s="18">
        <f>E173</f>
        <v>1324.9</v>
      </c>
    </row>
    <row r="173" spans="1:5" ht="30" customHeight="1">
      <c r="A173" s="41" t="s">
        <v>134</v>
      </c>
      <c r="B173" s="24" t="s">
        <v>47</v>
      </c>
      <c r="C173" s="2" t="s">
        <v>172</v>
      </c>
      <c r="D173" s="2" t="s">
        <v>133</v>
      </c>
      <c r="E173" s="18">
        <v>1324.9</v>
      </c>
    </row>
    <row r="174" spans="1:5" ht="30" customHeight="1">
      <c r="A174" s="11" t="s">
        <v>88</v>
      </c>
      <c r="B174" s="24" t="s">
        <v>47</v>
      </c>
      <c r="C174" s="2" t="s">
        <v>87</v>
      </c>
      <c r="D174" s="2"/>
      <c r="E174" s="18">
        <f>E175+E177</f>
        <v>2581.7</v>
      </c>
    </row>
    <row r="175" spans="1:5" ht="30" customHeight="1" hidden="1">
      <c r="A175" s="11" t="s">
        <v>320</v>
      </c>
      <c r="B175" s="24" t="s">
        <v>47</v>
      </c>
      <c r="C175" s="2" t="s">
        <v>319</v>
      </c>
      <c r="D175" s="2"/>
      <c r="E175" s="18">
        <f>E176</f>
        <v>0</v>
      </c>
    </row>
    <row r="176" spans="1:5" ht="30" customHeight="1" hidden="1">
      <c r="A176" s="41" t="s">
        <v>134</v>
      </c>
      <c r="B176" s="24" t="s">
        <v>47</v>
      </c>
      <c r="C176" s="2" t="s">
        <v>319</v>
      </c>
      <c r="D176" s="2" t="s">
        <v>133</v>
      </c>
      <c r="E176" s="18">
        <v>0</v>
      </c>
    </row>
    <row r="177" spans="1:5" ht="30" customHeight="1">
      <c r="A177" s="41" t="s">
        <v>89</v>
      </c>
      <c r="B177" s="24" t="s">
        <v>47</v>
      </c>
      <c r="C177" s="2" t="s">
        <v>173</v>
      </c>
      <c r="D177" s="2"/>
      <c r="E177" s="18">
        <f>E178</f>
        <v>2581.7</v>
      </c>
    </row>
    <row r="178" spans="1:5" ht="30" customHeight="1">
      <c r="A178" s="48" t="s">
        <v>110</v>
      </c>
      <c r="B178" s="24" t="s">
        <v>47</v>
      </c>
      <c r="C178" s="2" t="s">
        <v>173</v>
      </c>
      <c r="D178" s="2" t="s">
        <v>109</v>
      </c>
      <c r="E178" s="18">
        <v>2581.7</v>
      </c>
    </row>
    <row r="179" spans="1:5" ht="93" customHeight="1">
      <c r="A179" s="41" t="s">
        <v>92</v>
      </c>
      <c r="B179" s="24" t="s">
        <v>47</v>
      </c>
      <c r="C179" s="2" t="s">
        <v>56</v>
      </c>
      <c r="D179" s="2"/>
      <c r="E179" s="18">
        <f>E180</f>
        <v>28814.1</v>
      </c>
    </row>
    <row r="180" spans="1:5" ht="30" customHeight="1">
      <c r="A180" s="44" t="s">
        <v>37</v>
      </c>
      <c r="B180" s="24" t="s">
        <v>47</v>
      </c>
      <c r="C180" s="2" t="s">
        <v>174</v>
      </c>
      <c r="D180" s="2"/>
      <c r="E180" s="18">
        <f>E181</f>
        <v>28814.1</v>
      </c>
    </row>
    <row r="181" spans="1:5" ht="30" customHeight="1">
      <c r="A181" s="41" t="s">
        <v>134</v>
      </c>
      <c r="B181" s="24" t="s">
        <v>47</v>
      </c>
      <c r="C181" s="2" t="s">
        <v>174</v>
      </c>
      <c r="D181" s="2" t="s">
        <v>133</v>
      </c>
      <c r="E181" s="18">
        <v>28814.1</v>
      </c>
    </row>
    <row r="182" spans="1:5" s="12" customFormat="1" ht="30" customHeight="1">
      <c r="A182" s="40" t="s">
        <v>50</v>
      </c>
      <c r="B182" s="20" t="s">
        <v>51</v>
      </c>
      <c r="C182" s="3"/>
      <c r="D182" s="3"/>
      <c r="E182" s="31">
        <f>E183+E199+E203+E207</f>
        <v>39545.299999999996</v>
      </c>
    </row>
    <row r="183" spans="1:5" s="10" customFormat="1" ht="30" customHeight="1">
      <c r="A183" s="42" t="s">
        <v>14</v>
      </c>
      <c r="B183" s="21" t="s">
        <v>52</v>
      </c>
      <c r="C183" s="4"/>
      <c r="D183" s="4"/>
      <c r="E183" s="17">
        <f>E184+E187+E190+E193</f>
        <v>30680.7</v>
      </c>
    </row>
    <row r="184" spans="1:5" s="10" customFormat="1" ht="30" customHeight="1">
      <c r="A184" s="41" t="s">
        <v>396</v>
      </c>
      <c r="B184" s="22" t="s">
        <v>52</v>
      </c>
      <c r="C184" s="50">
        <v>4400000</v>
      </c>
      <c r="D184" s="2"/>
      <c r="E184" s="18">
        <f>E185</f>
        <v>19.4</v>
      </c>
    </row>
    <row r="185" spans="1:5" s="10" customFormat="1" ht="60" customHeight="1">
      <c r="A185" s="41" t="s">
        <v>37</v>
      </c>
      <c r="B185" s="22" t="s">
        <v>52</v>
      </c>
      <c r="C185" s="50">
        <v>4409900</v>
      </c>
      <c r="D185" s="2"/>
      <c r="E185" s="18">
        <f>E186</f>
        <v>19.4</v>
      </c>
    </row>
    <row r="186" spans="1:5" s="10" customFormat="1" ht="30" customHeight="1">
      <c r="A186" s="41" t="s">
        <v>134</v>
      </c>
      <c r="B186" s="22" t="s">
        <v>52</v>
      </c>
      <c r="C186" s="50">
        <v>4409900</v>
      </c>
      <c r="D186" s="2" t="s">
        <v>133</v>
      </c>
      <c r="E186" s="18">
        <v>19.4</v>
      </c>
    </row>
    <row r="187" spans="1:5" ht="30" customHeight="1">
      <c r="A187" s="11" t="s">
        <v>90</v>
      </c>
      <c r="B187" s="22" t="s">
        <v>52</v>
      </c>
      <c r="C187" s="1" t="s">
        <v>91</v>
      </c>
      <c r="D187" s="1"/>
      <c r="E187" s="35">
        <f>E188</f>
        <v>5635.4</v>
      </c>
    </row>
    <row r="188" spans="1:5" ht="30" customHeight="1">
      <c r="A188" s="44" t="s">
        <v>37</v>
      </c>
      <c r="B188" s="22" t="s">
        <v>52</v>
      </c>
      <c r="C188" s="1" t="s">
        <v>175</v>
      </c>
      <c r="D188" s="1"/>
      <c r="E188" s="35">
        <f>E189</f>
        <v>5635.4</v>
      </c>
    </row>
    <row r="189" spans="1:5" ht="30" customHeight="1">
      <c r="A189" s="41" t="s">
        <v>134</v>
      </c>
      <c r="B189" s="22" t="s">
        <v>52</v>
      </c>
      <c r="C189" s="1" t="s">
        <v>175</v>
      </c>
      <c r="D189" s="1" t="s">
        <v>133</v>
      </c>
      <c r="E189" s="35">
        <v>5635.4</v>
      </c>
    </row>
    <row r="190" spans="1:5" ht="30" customHeight="1">
      <c r="A190" s="44" t="s">
        <v>15</v>
      </c>
      <c r="B190" s="22" t="s">
        <v>52</v>
      </c>
      <c r="C190" s="1">
        <v>4420000</v>
      </c>
      <c r="D190" s="1"/>
      <c r="E190" s="35">
        <f>E191</f>
        <v>10135.1</v>
      </c>
    </row>
    <row r="191" spans="1:5" ht="30" customHeight="1">
      <c r="A191" s="44" t="s">
        <v>37</v>
      </c>
      <c r="B191" s="22" t="s">
        <v>52</v>
      </c>
      <c r="C191" s="1" t="s">
        <v>176</v>
      </c>
      <c r="D191" s="1"/>
      <c r="E191" s="35">
        <f>E192</f>
        <v>10135.1</v>
      </c>
    </row>
    <row r="192" spans="1:5" ht="30" customHeight="1">
      <c r="A192" s="41" t="s">
        <v>134</v>
      </c>
      <c r="B192" s="22" t="s">
        <v>52</v>
      </c>
      <c r="C192" s="1" t="s">
        <v>176</v>
      </c>
      <c r="D192" s="1" t="s">
        <v>133</v>
      </c>
      <c r="E192" s="35">
        <v>10135.1</v>
      </c>
    </row>
    <row r="193" spans="1:5" ht="30" customHeight="1">
      <c r="A193" s="41" t="s">
        <v>179</v>
      </c>
      <c r="B193" s="22" t="s">
        <v>52</v>
      </c>
      <c r="C193" s="2" t="s">
        <v>58</v>
      </c>
      <c r="D193" s="1"/>
      <c r="E193" s="35">
        <f>E194+E196</f>
        <v>14890.800000000001</v>
      </c>
    </row>
    <row r="194" spans="1:5" ht="63.75" customHeight="1">
      <c r="A194" s="41" t="s">
        <v>322</v>
      </c>
      <c r="B194" s="22" t="s">
        <v>52</v>
      </c>
      <c r="C194" s="2" t="s">
        <v>321</v>
      </c>
      <c r="D194" s="1"/>
      <c r="E194" s="35">
        <f>E195</f>
        <v>389.2</v>
      </c>
    </row>
    <row r="195" spans="1:5" ht="30" customHeight="1">
      <c r="A195" s="41" t="s">
        <v>134</v>
      </c>
      <c r="B195" s="22" t="s">
        <v>52</v>
      </c>
      <c r="C195" s="2" t="s">
        <v>321</v>
      </c>
      <c r="D195" s="1" t="s">
        <v>133</v>
      </c>
      <c r="E195" s="35">
        <v>389.2</v>
      </c>
    </row>
    <row r="196" spans="1:5" ht="30" customHeight="1">
      <c r="A196" s="41" t="s">
        <v>177</v>
      </c>
      <c r="B196" s="22" t="s">
        <v>52</v>
      </c>
      <c r="C196" s="2" t="s">
        <v>178</v>
      </c>
      <c r="D196" s="2"/>
      <c r="E196" s="35">
        <f>E197+E198</f>
        <v>14501.6</v>
      </c>
    </row>
    <row r="197" spans="1:5" ht="30" customHeight="1">
      <c r="A197" s="41" t="s">
        <v>134</v>
      </c>
      <c r="B197" s="22" t="s">
        <v>52</v>
      </c>
      <c r="C197" s="2" t="s">
        <v>178</v>
      </c>
      <c r="D197" s="1" t="s">
        <v>133</v>
      </c>
      <c r="E197" s="18">
        <v>2141.5</v>
      </c>
    </row>
    <row r="198" spans="1:5" ht="30" customHeight="1">
      <c r="A198" s="41" t="s">
        <v>140</v>
      </c>
      <c r="B198" s="22" t="s">
        <v>52</v>
      </c>
      <c r="C198" s="2" t="s">
        <v>178</v>
      </c>
      <c r="D198" s="2" t="s">
        <v>139</v>
      </c>
      <c r="E198" s="18">
        <v>12360.1</v>
      </c>
    </row>
    <row r="199" spans="1:5" s="10" customFormat="1" ht="30" customHeight="1">
      <c r="A199" s="42" t="s">
        <v>16</v>
      </c>
      <c r="B199" s="21" t="s">
        <v>57</v>
      </c>
      <c r="C199" s="4"/>
      <c r="D199" s="4"/>
      <c r="E199" s="17">
        <f>E200</f>
        <v>5984</v>
      </c>
    </row>
    <row r="200" spans="1:5" ht="30" customHeight="1">
      <c r="A200" s="41" t="s">
        <v>181</v>
      </c>
      <c r="B200" s="22" t="s">
        <v>57</v>
      </c>
      <c r="C200" s="1">
        <v>4530000</v>
      </c>
      <c r="D200" s="1"/>
      <c r="E200" s="35">
        <f>E201</f>
        <v>5984</v>
      </c>
    </row>
    <row r="201" spans="1:5" ht="30" customHeight="1">
      <c r="A201" s="44" t="s">
        <v>37</v>
      </c>
      <c r="B201" s="22" t="s">
        <v>57</v>
      </c>
      <c r="C201" s="1" t="s">
        <v>180</v>
      </c>
      <c r="D201" s="1"/>
      <c r="E201" s="35">
        <f>E202</f>
        <v>5984</v>
      </c>
    </row>
    <row r="202" spans="1:5" ht="30" customHeight="1">
      <c r="A202" s="41" t="s">
        <v>134</v>
      </c>
      <c r="B202" s="22" t="s">
        <v>57</v>
      </c>
      <c r="C202" s="1" t="s">
        <v>180</v>
      </c>
      <c r="D202" s="2" t="s">
        <v>133</v>
      </c>
      <c r="E202" s="18">
        <v>5984</v>
      </c>
    </row>
    <row r="203" spans="1:5" s="51" customFormat="1" ht="30" customHeight="1">
      <c r="A203" s="16" t="s">
        <v>106</v>
      </c>
      <c r="B203" s="21" t="s">
        <v>104</v>
      </c>
      <c r="C203" s="4"/>
      <c r="D203" s="7"/>
      <c r="E203" s="32">
        <f>E204</f>
        <v>934.7</v>
      </c>
    </row>
    <row r="204" spans="1:5" ht="30" customHeight="1">
      <c r="A204" s="41" t="s">
        <v>182</v>
      </c>
      <c r="B204" s="22" t="s">
        <v>104</v>
      </c>
      <c r="C204" s="1" t="s">
        <v>105</v>
      </c>
      <c r="D204" s="2"/>
      <c r="E204" s="35">
        <f>E205</f>
        <v>934.7</v>
      </c>
    </row>
    <row r="205" spans="1:5" ht="45" customHeight="1">
      <c r="A205" s="41" t="s">
        <v>237</v>
      </c>
      <c r="B205" s="22" t="s">
        <v>104</v>
      </c>
      <c r="C205" s="1" t="s">
        <v>238</v>
      </c>
      <c r="D205" s="2"/>
      <c r="E205" s="35">
        <f>E206</f>
        <v>934.7</v>
      </c>
    </row>
    <row r="206" spans="1:5" ht="30" customHeight="1">
      <c r="A206" s="41" t="s">
        <v>117</v>
      </c>
      <c r="B206" s="22" t="s">
        <v>104</v>
      </c>
      <c r="C206" s="1" t="s">
        <v>238</v>
      </c>
      <c r="D206" s="2" t="s">
        <v>116</v>
      </c>
      <c r="E206" s="18">
        <v>934.7</v>
      </c>
    </row>
    <row r="207" spans="1:5" ht="50.25" customHeight="1">
      <c r="A207" s="16" t="s">
        <v>365</v>
      </c>
      <c r="B207" s="21" t="s">
        <v>364</v>
      </c>
      <c r="C207" s="4"/>
      <c r="D207" s="7"/>
      <c r="E207" s="32">
        <f>E208</f>
        <v>1945.9</v>
      </c>
    </row>
    <row r="208" spans="1:5" ht="30" customHeight="1">
      <c r="A208" s="41" t="s">
        <v>92</v>
      </c>
      <c r="B208" s="22" t="s">
        <v>364</v>
      </c>
      <c r="C208" s="1" t="s">
        <v>56</v>
      </c>
      <c r="D208" s="2"/>
      <c r="E208" s="18">
        <f>E209</f>
        <v>1945.9</v>
      </c>
    </row>
    <row r="209" spans="1:5" ht="30" customHeight="1">
      <c r="A209" s="44" t="s">
        <v>37</v>
      </c>
      <c r="B209" s="22" t="s">
        <v>364</v>
      </c>
      <c r="C209" s="1" t="s">
        <v>174</v>
      </c>
      <c r="D209" s="2"/>
      <c r="E209" s="18">
        <f>E210</f>
        <v>1945.9</v>
      </c>
    </row>
    <row r="210" spans="1:5" ht="30" customHeight="1">
      <c r="A210" s="41" t="s">
        <v>134</v>
      </c>
      <c r="B210" s="22" t="s">
        <v>364</v>
      </c>
      <c r="C210" s="1" t="s">
        <v>174</v>
      </c>
      <c r="D210" s="2" t="s">
        <v>133</v>
      </c>
      <c r="E210" s="18">
        <v>1945.9</v>
      </c>
    </row>
    <row r="211" spans="1:5" s="12" customFormat="1" ht="30" customHeight="1">
      <c r="A211" s="52" t="s">
        <v>183</v>
      </c>
      <c r="B211" s="20" t="s">
        <v>59</v>
      </c>
      <c r="C211" s="3"/>
      <c r="D211" s="3"/>
      <c r="E211" s="31">
        <f>E212+E219+E223+E230+E237+E241+E245+E256</f>
        <v>316275.39999999997</v>
      </c>
    </row>
    <row r="212" spans="1:5" s="10" customFormat="1" ht="30" customHeight="1">
      <c r="A212" s="13" t="s">
        <v>184</v>
      </c>
      <c r="B212" s="21" t="s">
        <v>60</v>
      </c>
      <c r="C212" s="4"/>
      <c r="D212" s="4"/>
      <c r="E212" s="17">
        <f>E213+E216</f>
        <v>197437.30000000002</v>
      </c>
    </row>
    <row r="213" spans="1:5" ht="30" customHeight="1">
      <c r="A213" s="41" t="s">
        <v>61</v>
      </c>
      <c r="B213" s="22" t="s">
        <v>60</v>
      </c>
      <c r="C213" s="2" t="s">
        <v>62</v>
      </c>
      <c r="D213" s="1"/>
      <c r="E213" s="35">
        <f>E214</f>
        <v>168698.1</v>
      </c>
    </row>
    <row r="214" spans="1:5" ht="30" customHeight="1">
      <c r="A214" s="41" t="s">
        <v>37</v>
      </c>
      <c r="B214" s="24" t="s">
        <v>60</v>
      </c>
      <c r="C214" s="2" t="s">
        <v>185</v>
      </c>
      <c r="D214" s="2"/>
      <c r="E214" s="18">
        <f>E215</f>
        <v>168698.1</v>
      </c>
    </row>
    <row r="215" spans="1:5" ht="30" customHeight="1">
      <c r="A215" s="41" t="s">
        <v>134</v>
      </c>
      <c r="B215" s="24" t="s">
        <v>60</v>
      </c>
      <c r="C215" s="2" t="s">
        <v>185</v>
      </c>
      <c r="D215" s="2" t="s">
        <v>133</v>
      </c>
      <c r="E215" s="18">
        <v>168698.1</v>
      </c>
    </row>
    <row r="216" spans="1:5" ht="30" customHeight="1">
      <c r="A216" s="41" t="s">
        <v>70</v>
      </c>
      <c r="B216" s="24" t="s">
        <v>60</v>
      </c>
      <c r="C216" s="2" t="s">
        <v>71</v>
      </c>
      <c r="D216" s="2"/>
      <c r="E216" s="35">
        <f>E217</f>
        <v>28739.2</v>
      </c>
    </row>
    <row r="217" spans="1:5" ht="30" customHeight="1">
      <c r="A217" s="41" t="s">
        <v>37</v>
      </c>
      <c r="B217" s="24" t="s">
        <v>60</v>
      </c>
      <c r="C217" s="2" t="s">
        <v>186</v>
      </c>
      <c r="D217" s="2"/>
      <c r="E217" s="18">
        <f>E218</f>
        <v>28739.2</v>
      </c>
    </row>
    <row r="218" spans="1:5" ht="30" customHeight="1">
      <c r="A218" s="41" t="s">
        <v>134</v>
      </c>
      <c r="B218" s="24" t="s">
        <v>60</v>
      </c>
      <c r="C218" s="2" t="s">
        <v>186</v>
      </c>
      <c r="D218" s="2" t="s">
        <v>133</v>
      </c>
      <c r="E218" s="18">
        <v>28739.2</v>
      </c>
    </row>
    <row r="219" spans="1:5" s="10" customFormat="1" ht="30" customHeight="1">
      <c r="A219" s="13" t="s">
        <v>187</v>
      </c>
      <c r="B219" s="21" t="s">
        <v>74</v>
      </c>
      <c r="C219" s="4"/>
      <c r="D219" s="4"/>
      <c r="E219" s="17">
        <f>E220</f>
        <v>8755.5</v>
      </c>
    </row>
    <row r="220" spans="1:5" ht="30" customHeight="1">
      <c r="A220" s="11" t="s">
        <v>63</v>
      </c>
      <c r="B220" s="24" t="s">
        <v>60</v>
      </c>
      <c r="C220" s="2" t="s">
        <v>64</v>
      </c>
      <c r="D220" s="2"/>
      <c r="E220" s="35">
        <f>E221</f>
        <v>8755.5</v>
      </c>
    </row>
    <row r="221" spans="1:5" ht="30" customHeight="1">
      <c r="A221" s="41" t="s">
        <v>37</v>
      </c>
      <c r="B221" s="24" t="s">
        <v>60</v>
      </c>
      <c r="C221" s="2" t="s">
        <v>188</v>
      </c>
      <c r="D221" s="2"/>
      <c r="E221" s="18">
        <f>E222</f>
        <v>8755.5</v>
      </c>
    </row>
    <row r="222" spans="1:5" ht="30" customHeight="1">
      <c r="A222" s="41" t="s">
        <v>134</v>
      </c>
      <c r="B222" s="24" t="s">
        <v>60</v>
      </c>
      <c r="C222" s="2" t="s">
        <v>188</v>
      </c>
      <c r="D222" s="2" t="s">
        <v>133</v>
      </c>
      <c r="E222" s="18">
        <v>8755.5</v>
      </c>
    </row>
    <row r="223" spans="1:5" s="10" customFormat="1" ht="30" customHeight="1">
      <c r="A223" s="13" t="s">
        <v>189</v>
      </c>
      <c r="B223" s="21" t="s">
        <v>102</v>
      </c>
      <c r="C223" s="4"/>
      <c r="D223" s="4"/>
      <c r="E223" s="17">
        <f>E224+E227</f>
        <v>31435</v>
      </c>
    </row>
    <row r="224" spans="1:5" ht="30" customHeight="1">
      <c r="A224" s="44" t="s">
        <v>72</v>
      </c>
      <c r="B224" s="24" t="s">
        <v>102</v>
      </c>
      <c r="C224" s="2" t="s">
        <v>73</v>
      </c>
      <c r="D224" s="2"/>
      <c r="E224" s="35">
        <f>E225</f>
        <v>25733.1</v>
      </c>
    </row>
    <row r="225" spans="1:5" ht="30" customHeight="1">
      <c r="A225" s="44" t="s">
        <v>37</v>
      </c>
      <c r="B225" s="24" t="s">
        <v>102</v>
      </c>
      <c r="C225" s="2" t="s">
        <v>190</v>
      </c>
      <c r="D225" s="2"/>
      <c r="E225" s="18">
        <f>E226</f>
        <v>25733.1</v>
      </c>
    </row>
    <row r="226" spans="1:5" ht="30" customHeight="1">
      <c r="A226" s="41" t="s">
        <v>134</v>
      </c>
      <c r="B226" s="24" t="s">
        <v>102</v>
      </c>
      <c r="C226" s="2" t="s">
        <v>190</v>
      </c>
      <c r="D226" s="2" t="s">
        <v>133</v>
      </c>
      <c r="E226" s="18">
        <v>25733.1</v>
      </c>
    </row>
    <row r="227" spans="1:5" ht="30" customHeight="1">
      <c r="A227" s="41" t="s">
        <v>228</v>
      </c>
      <c r="B227" s="24" t="s">
        <v>102</v>
      </c>
      <c r="C227" s="2" t="s">
        <v>227</v>
      </c>
      <c r="D227" s="2"/>
      <c r="E227" s="18">
        <f>E228</f>
        <v>5701.9</v>
      </c>
    </row>
    <row r="228" spans="1:5" ht="60" customHeight="1">
      <c r="A228" s="41" t="s">
        <v>282</v>
      </c>
      <c r="B228" s="24" t="s">
        <v>102</v>
      </c>
      <c r="C228" s="2" t="s">
        <v>281</v>
      </c>
      <c r="D228" s="2"/>
      <c r="E228" s="18">
        <f>E229</f>
        <v>5701.9</v>
      </c>
    </row>
    <row r="229" spans="1:5" ht="30" customHeight="1">
      <c r="A229" s="41" t="s">
        <v>134</v>
      </c>
      <c r="B229" s="24" t="s">
        <v>102</v>
      </c>
      <c r="C229" s="2" t="s">
        <v>281</v>
      </c>
      <c r="D229" s="2" t="s">
        <v>133</v>
      </c>
      <c r="E229" s="18">
        <v>5701.9</v>
      </c>
    </row>
    <row r="230" spans="1:5" s="29" customFormat="1" ht="30" customHeight="1">
      <c r="A230" s="53" t="s">
        <v>192</v>
      </c>
      <c r="B230" s="54" t="s">
        <v>191</v>
      </c>
      <c r="C230" s="28"/>
      <c r="D230" s="28"/>
      <c r="E230" s="36">
        <f>E231+E234</f>
        <v>19480.1</v>
      </c>
    </row>
    <row r="231" spans="1:5" s="27" customFormat="1" ht="30" customHeight="1">
      <c r="A231" s="55" t="s">
        <v>66</v>
      </c>
      <c r="B231" s="25" t="s">
        <v>191</v>
      </c>
      <c r="C231" s="26" t="s">
        <v>67</v>
      </c>
      <c r="D231" s="26"/>
      <c r="E231" s="34">
        <f>E232</f>
        <v>10128</v>
      </c>
    </row>
    <row r="232" spans="1:5" s="27" customFormat="1" ht="30" customHeight="1">
      <c r="A232" s="30" t="s">
        <v>37</v>
      </c>
      <c r="B232" s="25" t="s">
        <v>191</v>
      </c>
      <c r="C232" s="26" t="s">
        <v>193</v>
      </c>
      <c r="D232" s="26"/>
      <c r="E232" s="34">
        <f>E233</f>
        <v>10128</v>
      </c>
    </row>
    <row r="233" spans="1:5" s="27" customFormat="1" ht="30" customHeight="1">
      <c r="A233" s="48" t="s">
        <v>134</v>
      </c>
      <c r="B233" s="25" t="s">
        <v>191</v>
      </c>
      <c r="C233" s="26" t="s">
        <v>193</v>
      </c>
      <c r="D233" s="26" t="s">
        <v>133</v>
      </c>
      <c r="E233" s="34">
        <v>10128</v>
      </c>
    </row>
    <row r="234" spans="1:5" s="27" customFormat="1" ht="30" customHeight="1">
      <c r="A234" s="55" t="s">
        <v>68</v>
      </c>
      <c r="B234" s="25" t="s">
        <v>191</v>
      </c>
      <c r="C234" s="26" t="s">
        <v>69</v>
      </c>
      <c r="D234" s="26"/>
      <c r="E234" s="34">
        <f>E235</f>
        <v>9352.1</v>
      </c>
    </row>
    <row r="235" spans="1:5" s="27" customFormat="1" ht="30" customHeight="1">
      <c r="A235" s="30" t="s">
        <v>37</v>
      </c>
      <c r="B235" s="25" t="s">
        <v>191</v>
      </c>
      <c r="C235" s="26" t="s">
        <v>194</v>
      </c>
      <c r="D235" s="26"/>
      <c r="E235" s="34">
        <f>E236</f>
        <v>9352.1</v>
      </c>
    </row>
    <row r="236" spans="1:5" s="27" customFormat="1" ht="30" customHeight="1">
      <c r="A236" s="48" t="s">
        <v>134</v>
      </c>
      <c r="B236" s="25" t="s">
        <v>191</v>
      </c>
      <c r="C236" s="26" t="s">
        <v>194</v>
      </c>
      <c r="D236" s="26" t="s">
        <v>133</v>
      </c>
      <c r="E236" s="34">
        <v>9352.1</v>
      </c>
    </row>
    <row r="237" spans="1:5" s="10" customFormat="1" ht="45" customHeight="1">
      <c r="A237" s="13" t="s">
        <v>196</v>
      </c>
      <c r="B237" s="21" t="s">
        <v>195</v>
      </c>
      <c r="C237" s="4"/>
      <c r="D237" s="4"/>
      <c r="E237" s="17">
        <f>E238</f>
        <v>100.3</v>
      </c>
    </row>
    <row r="238" spans="1:5" ht="30" customHeight="1">
      <c r="A238" s="11" t="s">
        <v>397</v>
      </c>
      <c r="B238" s="24" t="s">
        <v>195</v>
      </c>
      <c r="C238" s="2" t="s">
        <v>65</v>
      </c>
      <c r="D238" s="2"/>
      <c r="E238" s="35">
        <f>E239</f>
        <v>100.3</v>
      </c>
    </row>
    <row r="239" spans="1:5" ht="30" customHeight="1">
      <c r="A239" s="44" t="s">
        <v>37</v>
      </c>
      <c r="B239" s="24" t="s">
        <v>195</v>
      </c>
      <c r="C239" s="2" t="s">
        <v>197</v>
      </c>
      <c r="D239" s="2"/>
      <c r="E239" s="18">
        <f>E240</f>
        <v>100.3</v>
      </c>
    </row>
    <row r="240" spans="1:5" ht="30" customHeight="1">
      <c r="A240" s="41" t="s">
        <v>134</v>
      </c>
      <c r="B240" s="24" t="s">
        <v>195</v>
      </c>
      <c r="C240" s="2" t="s">
        <v>197</v>
      </c>
      <c r="D240" s="2" t="s">
        <v>133</v>
      </c>
      <c r="E240" s="18">
        <v>100.3</v>
      </c>
    </row>
    <row r="241" spans="1:5" s="10" customFormat="1" ht="30" customHeight="1">
      <c r="A241" s="13" t="s">
        <v>324</v>
      </c>
      <c r="B241" s="21" t="s">
        <v>323</v>
      </c>
      <c r="C241" s="4"/>
      <c r="D241" s="4"/>
      <c r="E241" s="17">
        <f>E242</f>
        <v>200</v>
      </c>
    </row>
    <row r="242" spans="1:5" ht="30" customHeight="1">
      <c r="A242" s="11" t="s">
        <v>327</v>
      </c>
      <c r="B242" s="24" t="s">
        <v>323</v>
      </c>
      <c r="C242" s="2" t="s">
        <v>325</v>
      </c>
      <c r="D242" s="2"/>
      <c r="E242" s="35">
        <f>E243</f>
        <v>200</v>
      </c>
    </row>
    <row r="243" spans="1:5" ht="30" customHeight="1">
      <c r="A243" s="44" t="s">
        <v>328</v>
      </c>
      <c r="B243" s="24" t="s">
        <v>323</v>
      </c>
      <c r="C243" s="2" t="s">
        <v>326</v>
      </c>
      <c r="D243" s="2"/>
      <c r="E243" s="18">
        <f>E244</f>
        <v>200</v>
      </c>
    </row>
    <row r="244" spans="1:5" ht="30" customHeight="1">
      <c r="A244" s="41" t="s">
        <v>329</v>
      </c>
      <c r="B244" s="24" t="s">
        <v>323</v>
      </c>
      <c r="C244" s="2" t="s">
        <v>326</v>
      </c>
      <c r="D244" s="2" t="s">
        <v>109</v>
      </c>
      <c r="E244" s="18">
        <v>200</v>
      </c>
    </row>
    <row r="245" spans="1:5" s="10" customFormat="1" ht="30" customHeight="1">
      <c r="A245" s="42" t="s">
        <v>75</v>
      </c>
      <c r="B245" s="21" t="s">
        <v>198</v>
      </c>
      <c r="C245" s="4"/>
      <c r="D245" s="4"/>
      <c r="E245" s="17">
        <f>E246+E250+E253</f>
        <v>13462.599999999999</v>
      </c>
    </row>
    <row r="246" spans="1:5" s="10" customFormat="1" ht="45" customHeight="1" hidden="1">
      <c r="A246" s="41" t="s">
        <v>202</v>
      </c>
      <c r="B246" s="22" t="s">
        <v>198</v>
      </c>
      <c r="C246" s="1" t="s">
        <v>201</v>
      </c>
      <c r="D246" s="1"/>
      <c r="E246" s="35">
        <f>E247</f>
        <v>0</v>
      </c>
    </row>
    <row r="247" spans="1:5" s="10" customFormat="1" ht="30" customHeight="1" hidden="1">
      <c r="A247" s="41" t="s">
        <v>203</v>
      </c>
      <c r="B247" s="22" t="s">
        <v>198</v>
      </c>
      <c r="C247" s="1" t="s">
        <v>204</v>
      </c>
      <c r="D247" s="1"/>
      <c r="E247" s="35">
        <f>E248</f>
        <v>0</v>
      </c>
    </row>
    <row r="248" spans="1:5" s="10" customFormat="1" ht="60" customHeight="1" hidden="1">
      <c r="A248" s="41" t="s">
        <v>207</v>
      </c>
      <c r="B248" s="22" t="s">
        <v>198</v>
      </c>
      <c r="C248" s="1" t="s">
        <v>205</v>
      </c>
      <c r="D248" s="1"/>
      <c r="E248" s="35">
        <f>E249</f>
        <v>0</v>
      </c>
    </row>
    <row r="249" spans="1:5" s="10" customFormat="1" ht="30" customHeight="1" hidden="1">
      <c r="A249" s="41" t="s">
        <v>208</v>
      </c>
      <c r="B249" s="22" t="s">
        <v>198</v>
      </c>
      <c r="C249" s="1" t="s">
        <v>205</v>
      </c>
      <c r="D249" s="1" t="s">
        <v>206</v>
      </c>
      <c r="E249" s="35">
        <v>0</v>
      </c>
    </row>
    <row r="250" spans="1:5" s="10" customFormat="1" ht="30" customHeight="1">
      <c r="A250" s="44" t="s">
        <v>79</v>
      </c>
      <c r="B250" s="22" t="s">
        <v>198</v>
      </c>
      <c r="C250" s="1" t="s">
        <v>86</v>
      </c>
      <c r="D250" s="4"/>
      <c r="E250" s="35">
        <f>E251</f>
        <v>8891.8</v>
      </c>
    </row>
    <row r="251" spans="1:5" s="10" customFormat="1" ht="30" customHeight="1">
      <c r="A251" s="44" t="s">
        <v>37</v>
      </c>
      <c r="B251" s="22" t="s">
        <v>198</v>
      </c>
      <c r="C251" s="1" t="s">
        <v>199</v>
      </c>
      <c r="D251" s="1"/>
      <c r="E251" s="18">
        <f>E252</f>
        <v>8891.8</v>
      </c>
    </row>
    <row r="252" spans="1:5" s="10" customFormat="1" ht="30" customHeight="1">
      <c r="A252" s="41" t="s">
        <v>134</v>
      </c>
      <c r="B252" s="22" t="s">
        <v>198</v>
      </c>
      <c r="C252" s="1" t="s">
        <v>199</v>
      </c>
      <c r="D252" s="1" t="s">
        <v>133</v>
      </c>
      <c r="E252" s="35">
        <v>8891.8</v>
      </c>
    </row>
    <row r="253" spans="1:5" ht="30" customHeight="1">
      <c r="A253" s="41" t="s">
        <v>78</v>
      </c>
      <c r="B253" s="22" t="s">
        <v>198</v>
      </c>
      <c r="C253" s="1" t="s">
        <v>77</v>
      </c>
      <c r="D253" s="1"/>
      <c r="E253" s="35">
        <f>E254</f>
        <v>4570.8</v>
      </c>
    </row>
    <row r="254" spans="1:5" ht="30" customHeight="1">
      <c r="A254" s="41" t="s">
        <v>76</v>
      </c>
      <c r="B254" s="22" t="s">
        <v>198</v>
      </c>
      <c r="C254" s="1" t="s">
        <v>200</v>
      </c>
      <c r="D254" s="1"/>
      <c r="E254" s="18">
        <f>E255</f>
        <v>4570.8</v>
      </c>
    </row>
    <row r="255" spans="1:5" ht="30" customHeight="1">
      <c r="A255" s="48" t="s">
        <v>110</v>
      </c>
      <c r="B255" s="22" t="s">
        <v>198</v>
      </c>
      <c r="C255" s="1" t="s">
        <v>200</v>
      </c>
      <c r="D255" s="1" t="s">
        <v>109</v>
      </c>
      <c r="E255" s="35">
        <v>4570.8</v>
      </c>
    </row>
    <row r="256" spans="1:5" s="27" customFormat="1" ht="30" customHeight="1">
      <c r="A256" s="53" t="s">
        <v>210</v>
      </c>
      <c r="B256" s="54" t="s">
        <v>209</v>
      </c>
      <c r="C256" s="28"/>
      <c r="D256" s="28"/>
      <c r="E256" s="36">
        <f>E257+E260</f>
        <v>45404.6</v>
      </c>
    </row>
    <row r="257" spans="1:5" s="29" customFormat="1" ht="93" customHeight="1">
      <c r="A257" s="30" t="s">
        <v>92</v>
      </c>
      <c r="B257" s="25" t="s">
        <v>209</v>
      </c>
      <c r="C257" s="26" t="s">
        <v>56</v>
      </c>
      <c r="D257" s="28"/>
      <c r="E257" s="34">
        <f>E258</f>
        <v>8130.4</v>
      </c>
    </row>
    <row r="258" spans="1:5" s="29" customFormat="1" ht="30" customHeight="1">
      <c r="A258" s="30" t="s">
        <v>37</v>
      </c>
      <c r="B258" s="25" t="s">
        <v>209</v>
      </c>
      <c r="C258" s="26" t="s">
        <v>174</v>
      </c>
      <c r="D258" s="26"/>
      <c r="E258" s="34">
        <f>E259</f>
        <v>8130.4</v>
      </c>
    </row>
    <row r="259" spans="1:5" s="29" customFormat="1" ht="30" customHeight="1">
      <c r="A259" s="48" t="s">
        <v>134</v>
      </c>
      <c r="B259" s="25" t="s">
        <v>209</v>
      </c>
      <c r="C259" s="26" t="s">
        <v>174</v>
      </c>
      <c r="D259" s="26" t="s">
        <v>133</v>
      </c>
      <c r="E259" s="34">
        <v>8130.4</v>
      </c>
    </row>
    <row r="260" spans="1:5" s="29" customFormat="1" ht="30" customHeight="1">
      <c r="A260" s="48" t="s">
        <v>213</v>
      </c>
      <c r="B260" s="25" t="s">
        <v>209</v>
      </c>
      <c r="C260" s="26" t="s">
        <v>211</v>
      </c>
      <c r="D260" s="26"/>
      <c r="E260" s="34">
        <f>E261</f>
        <v>37274.2</v>
      </c>
    </row>
    <row r="261" spans="1:5" s="29" customFormat="1" ht="30" customHeight="1">
      <c r="A261" s="30" t="s">
        <v>37</v>
      </c>
      <c r="B261" s="25" t="s">
        <v>209</v>
      </c>
      <c r="C261" s="26" t="s">
        <v>212</v>
      </c>
      <c r="D261" s="26"/>
      <c r="E261" s="34">
        <f>E262</f>
        <v>37274.2</v>
      </c>
    </row>
    <row r="262" spans="1:5" s="29" customFormat="1" ht="30" customHeight="1">
      <c r="A262" s="48" t="s">
        <v>134</v>
      </c>
      <c r="B262" s="25" t="s">
        <v>209</v>
      </c>
      <c r="C262" s="26" t="s">
        <v>212</v>
      </c>
      <c r="D262" s="26" t="s">
        <v>133</v>
      </c>
      <c r="E262" s="34">
        <v>37274.2</v>
      </c>
    </row>
    <row r="263" spans="1:5" s="12" customFormat="1" ht="30" customHeight="1">
      <c r="A263" s="40" t="s">
        <v>17</v>
      </c>
      <c r="B263" s="20">
        <v>1000</v>
      </c>
      <c r="C263" s="3"/>
      <c r="D263" s="3"/>
      <c r="E263" s="31">
        <f>E264+E269+E274+E295</f>
        <v>48909.5</v>
      </c>
    </row>
    <row r="264" spans="1:5" s="12" customFormat="1" ht="30" customHeight="1">
      <c r="A264" s="13" t="s">
        <v>239</v>
      </c>
      <c r="B264" s="21" t="s">
        <v>240</v>
      </c>
      <c r="C264" s="4"/>
      <c r="D264" s="4"/>
      <c r="E264" s="17">
        <f>E265</f>
        <v>202.7</v>
      </c>
    </row>
    <row r="265" spans="1:5" s="12" customFormat="1" ht="30" customHeight="1">
      <c r="A265" s="41" t="s">
        <v>244</v>
      </c>
      <c r="B265" s="22" t="s">
        <v>240</v>
      </c>
      <c r="C265" s="1" t="s">
        <v>241</v>
      </c>
      <c r="D265" s="1"/>
      <c r="E265" s="35">
        <f>E266</f>
        <v>202.7</v>
      </c>
    </row>
    <row r="266" spans="1:5" s="12" customFormat="1" ht="45" customHeight="1">
      <c r="A266" s="41" t="s">
        <v>245</v>
      </c>
      <c r="B266" s="22" t="s">
        <v>240</v>
      </c>
      <c r="C266" s="1" t="s">
        <v>242</v>
      </c>
      <c r="D266" s="1"/>
      <c r="E266" s="35">
        <f>E267</f>
        <v>202.7</v>
      </c>
    </row>
    <row r="267" spans="1:5" s="12" customFormat="1" ht="30" customHeight="1">
      <c r="A267" s="41" t="s">
        <v>246</v>
      </c>
      <c r="B267" s="22" t="s">
        <v>240</v>
      </c>
      <c r="C267" s="1" t="s">
        <v>243</v>
      </c>
      <c r="D267" s="1"/>
      <c r="E267" s="35">
        <f>E268</f>
        <v>202.7</v>
      </c>
    </row>
    <row r="268" spans="1:5" s="12" customFormat="1" ht="30" customHeight="1">
      <c r="A268" s="41" t="s">
        <v>224</v>
      </c>
      <c r="B268" s="22" t="s">
        <v>240</v>
      </c>
      <c r="C268" s="1" t="s">
        <v>243</v>
      </c>
      <c r="D268" s="1" t="s">
        <v>109</v>
      </c>
      <c r="E268" s="35">
        <v>202.7</v>
      </c>
    </row>
    <row r="269" spans="1:5" s="10" customFormat="1" ht="30" customHeight="1" hidden="1">
      <c r="A269" s="42" t="s">
        <v>18</v>
      </c>
      <c r="B269" s="21">
        <v>1002</v>
      </c>
      <c r="C269" s="4"/>
      <c r="D269" s="4"/>
      <c r="E269" s="17">
        <f>E270</f>
        <v>0</v>
      </c>
    </row>
    <row r="270" spans="1:5" ht="30" customHeight="1" hidden="1">
      <c r="A270" s="41" t="s">
        <v>215</v>
      </c>
      <c r="B270" s="22" t="s">
        <v>80</v>
      </c>
      <c r="C270" s="1" t="s">
        <v>214</v>
      </c>
      <c r="D270" s="1"/>
      <c r="E270" s="35">
        <f>E271</f>
        <v>0</v>
      </c>
    </row>
    <row r="271" spans="1:5" ht="30" customHeight="1" hidden="1">
      <c r="A271" s="41" t="s">
        <v>37</v>
      </c>
      <c r="B271" s="22" t="s">
        <v>80</v>
      </c>
      <c r="C271" s="1" t="s">
        <v>216</v>
      </c>
      <c r="D271" s="1"/>
      <c r="E271" s="35">
        <f>E272</f>
        <v>0</v>
      </c>
    </row>
    <row r="272" spans="1:5" ht="30" customHeight="1" hidden="1">
      <c r="A272" s="41" t="s">
        <v>218</v>
      </c>
      <c r="B272" s="22" t="s">
        <v>80</v>
      </c>
      <c r="C272" s="1" t="s">
        <v>217</v>
      </c>
      <c r="D272" s="1"/>
      <c r="E272" s="35">
        <f>E273</f>
        <v>0</v>
      </c>
    </row>
    <row r="273" spans="1:5" ht="30" customHeight="1" hidden="1">
      <c r="A273" s="41" t="s">
        <v>134</v>
      </c>
      <c r="B273" s="22" t="s">
        <v>80</v>
      </c>
      <c r="C273" s="1" t="s">
        <v>217</v>
      </c>
      <c r="D273" s="1" t="s">
        <v>133</v>
      </c>
      <c r="E273" s="35">
        <v>0</v>
      </c>
    </row>
    <row r="274" spans="1:5" s="10" customFormat="1" ht="30" customHeight="1">
      <c r="A274" s="42" t="s">
        <v>19</v>
      </c>
      <c r="B274" s="21">
        <v>1003</v>
      </c>
      <c r="C274" s="4"/>
      <c r="D274" s="4"/>
      <c r="E274" s="17">
        <f>E275+E278+E289+E292</f>
        <v>14800.400000000001</v>
      </c>
    </row>
    <row r="275" spans="1:5" ht="30" customHeight="1">
      <c r="A275" s="44" t="s">
        <v>331</v>
      </c>
      <c r="B275" s="22" t="s">
        <v>81</v>
      </c>
      <c r="C275" s="1" t="s">
        <v>330</v>
      </c>
      <c r="D275" s="1"/>
      <c r="E275" s="35">
        <f>E276</f>
        <v>8875.2</v>
      </c>
    </row>
    <row r="276" spans="1:5" ht="30" customHeight="1">
      <c r="A276" s="44" t="s">
        <v>332</v>
      </c>
      <c r="B276" s="22" t="s">
        <v>81</v>
      </c>
      <c r="C276" s="1" t="s">
        <v>333</v>
      </c>
      <c r="D276" s="1"/>
      <c r="E276" s="35">
        <f>E277</f>
        <v>8875.2</v>
      </c>
    </row>
    <row r="277" spans="1:5" ht="30" customHeight="1">
      <c r="A277" s="44" t="s">
        <v>334</v>
      </c>
      <c r="B277" s="22" t="s">
        <v>81</v>
      </c>
      <c r="C277" s="1" t="s">
        <v>333</v>
      </c>
      <c r="D277" s="1" t="s">
        <v>335</v>
      </c>
      <c r="E277" s="35">
        <v>8875.2</v>
      </c>
    </row>
    <row r="278" spans="1:5" s="10" customFormat="1" ht="30" customHeight="1">
      <c r="A278" s="41" t="s">
        <v>220</v>
      </c>
      <c r="B278" s="22" t="s">
        <v>81</v>
      </c>
      <c r="C278" s="1" t="s">
        <v>219</v>
      </c>
      <c r="D278" s="1"/>
      <c r="E278" s="35">
        <f>E279+E281</f>
        <v>2570.7</v>
      </c>
    </row>
    <row r="279" spans="1:5" s="10" customFormat="1" ht="30" customHeight="1" hidden="1">
      <c r="A279" s="41" t="s">
        <v>221</v>
      </c>
      <c r="B279" s="22" t="s">
        <v>81</v>
      </c>
      <c r="C279" s="1" t="s">
        <v>222</v>
      </c>
      <c r="D279" s="1"/>
      <c r="E279" s="35">
        <f>E280</f>
        <v>0</v>
      </c>
    </row>
    <row r="280" spans="1:5" s="10" customFormat="1" ht="30" customHeight="1" hidden="1">
      <c r="A280" s="41" t="s">
        <v>224</v>
      </c>
      <c r="B280" s="22" t="s">
        <v>81</v>
      </c>
      <c r="C280" s="1" t="s">
        <v>222</v>
      </c>
      <c r="D280" s="1" t="s">
        <v>223</v>
      </c>
      <c r="E280" s="35">
        <v>0</v>
      </c>
    </row>
    <row r="281" spans="1:5" s="10" customFormat="1" ht="30" customHeight="1">
      <c r="A281" s="41" t="s">
        <v>248</v>
      </c>
      <c r="B281" s="22" t="s">
        <v>81</v>
      </c>
      <c r="C281" s="1" t="s">
        <v>247</v>
      </c>
      <c r="D281" s="4"/>
      <c r="E281" s="35">
        <f>E282+E287</f>
        <v>2570.7</v>
      </c>
    </row>
    <row r="282" spans="1:5" s="10" customFormat="1" ht="45" customHeight="1">
      <c r="A282" s="41" t="s">
        <v>293</v>
      </c>
      <c r="B282" s="22" t="s">
        <v>81</v>
      </c>
      <c r="C282" s="1" t="s">
        <v>291</v>
      </c>
      <c r="D282" s="4"/>
      <c r="E282" s="35">
        <f>E283+E285</f>
        <v>1466</v>
      </c>
    </row>
    <row r="283" spans="1:5" s="10" customFormat="1" ht="63.75" customHeight="1">
      <c r="A283" s="41" t="s">
        <v>336</v>
      </c>
      <c r="B283" s="22" t="s">
        <v>81</v>
      </c>
      <c r="C283" s="1" t="s">
        <v>337</v>
      </c>
      <c r="D283" s="4"/>
      <c r="E283" s="35">
        <f>E284</f>
        <v>334.6</v>
      </c>
    </row>
    <row r="284" spans="1:5" ht="30" customHeight="1">
      <c r="A284" s="41" t="s">
        <v>224</v>
      </c>
      <c r="B284" s="22" t="s">
        <v>81</v>
      </c>
      <c r="C284" s="1" t="s">
        <v>337</v>
      </c>
      <c r="D284" s="1" t="s">
        <v>223</v>
      </c>
      <c r="E284" s="35">
        <v>334.6</v>
      </c>
    </row>
    <row r="285" spans="1:5" s="10" customFormat="1" ht="45" customHeight="1">
      <c r="A285" s="41" t="s">
        <v>294</v>
      </c>
      <c r="B285" s="22" t="s">
        <v>81</v>
      </c>
      <c r="C285" s="1" t="s">
        <v>292</v>
      </c>
      <c r="D285" s="4"/>
      <c r="E285" s="35">
        <f>E286</f>
        <v>1131.4</v>
      </c>
    </row>
    <row r="286" spans="1:5" s="10" customFormat="1" ht="30" customHeight="1">
      <c r="A286" s="41" t="s">
        <v>224</v>
      </c>
      <c r="B286" s="22" t="s">
        <v>81</v>
      </c>
      <c r="C286" s="1" t="s">
        <v>292</v>
      </c>
      <c r="D286" s="1" t="s">
        <v>223</v>
      </c>
      <c r="E286" s="35">
        <v>1131.4</v>
      </c>
    </row>
    <row r="287" spans="1:5" s="10" customFormat="1" ht="60" customHeight="1">
      <c r="A287" s="41" t="s">
        <v>263</v>
      </c>
      <c r="B287" s="22" t="s">
        <v>81</v>
      </c>
      <c r="C287" s="1" t="s">
        <v>264</v>
      </c>
      <c r="D287" s="1"/>
      <c r="E287" s="35">
        <f>E288</f>
        <v>1104.7</v>
      </c>
    </row>
    <row r="288" spans="1:5" ht="30" customHeight="1">
      <c r="A288" s="41" t="s">
        <v>224</v>
      </c>
      <c r="B288" s="22" t="s">
        <v>81</v>
      </c>
      <c r="C288" s="1" t="s">
        <v>264</v>
      </c>
      <c r="D288" s="1" t="s">
        <v>223</v>
      </c>
      <c r="E288" s="35">
        <v>1104.7</v>
      </c>
    </row>
    <row r="289" spans="1:5" ht="30" customHeight="1">
      <c r="A289" s="41" t="s">
        <v>226</v>
      </c>
      <c r="B289" s="22" t="s">
        <v>81</v>
      </c>
      <c r="C289" s="1" t="s">
        <v>93</v>
      </c>
      <c r="D289" s="1"/>
      <c r="E289" s="35">
        <f>E290</f>
        <v>1767.2</v>
      </c>
    </row>
    <row r="290" spans="1:5" s="10" customFormat="1" ht="30" customHeight="1">
      <c r="A290" s="41" t="s">
        <v>94</v>
      </c>
      <c r="B290" s="22" t="s">
        <v>81</v>
      </c>
      <c r="C290" s="1" t="s">
        <v>225</v>
      </c>
      <c r="D290" s="1"/>
      <c r="E290" s="35">
        <f>E291</f>
        <v>1767.2</v>
      </c>
    </row>
    <row r="291" spans="1:5" ht="30" customHeight="1">
      <c r="A291" s="41" t="s">
        <v>117</v>
      </c>
      <c r="B291" s="22" t="s">
        <v>81</v>
      </c>
      <c r="C291" s="1" t="s">
        <v>225</v>
      </c>
      <c r="D291" s="1" t="s">
        <v>116</v>
      </c>
      <c r="E291" s="35">
        <v>1767.2</v>
      </c>
    </row>
    <row r="292" spans="1:5" ht="30" customHeight="1">
      <c r="A292" s="41" t="s">
        <v>392</v>
      </c>
      <c r="B292" s="22" t="s">
        <v>81</v>
      </c>
      <c r="C292" s="1" t="s">
        <v>359</v>
      </c>
      <c r="D292" s="1"/>
      <c r="E292" s="35">
        <f>E293</f>
        <v>1587.3</v>
      </c>
    </row>
    <row r="293" spans="1:5" ht="63">
      <c r="A293" s="41" t="s">
        <v>398</v>
      </c>
      <c r="B293" s="22" t="s">
        <v>81</v>
      </c>
      <c r="C293" s="1" t="s">
        <v>366</v>
      </c>
      <c r="D293" s="1"/>
      <c r="E293" s="35">
        <f>E294</f>
        <v>1587.3</v>
      </c>
    </row>
    <row r="294" spans="1:5" ht="30" customHeight="1">
      <c r="A294" s="41" t="s">
        <v>334</v>
      </c>
      <c r="B294" s="22" t="s">
        <v>81</v>
      </c>
      <c r="C294" s="1" t="s">
        <v>366</v>
      </c>
      <c r="D294" s="1" t="s">
        <v>335</v>
      </c>
      <c r="E294" s="35">
        <v>1587.3</v>
      </c>
    </row>
    <row r="295" spans="1:5" s="10" customFormat="1" ht="30" customHeight="1">
      <c r="A295" s="16" t="s">
        <v>84</v>
      </c>
      <c r="B295" s="21" t="s">
        <v>83</v>
      </c>
      <c r="C295" s="4"/>
      <c r="D295" s="4"/>
      <c r="E295" s="17">
        <f>E296+E300</f>
        <v>33906.4</v>
      </c>
    </row>
    <row r="296" spans="1:5" ht="30" customHeight="1">
      <c r="A296" s="11" t="s">
        <v>220</v>
      </c>
      <c r="B296" s="22" t="s">
        <v>83</v>
      </c>
      <c r="C296" s="1" t="s">
        <v>219</v>
      </c>
      <c r="D296" s="1"/>
      <c r="E296" s="35">
        <f>E297</f>
        <v>699.9</v>
      </c>
    </row>
    <row r="297" spans="1:5" ht="47.25" customHeight="1">
      <c r="A297" s="11" t="s">
        <v>339</v>
      </c>
      <c r="B297" s="22" t="s">
        <v>83</v>
      </c>
      <c r="C297" s="1" t="s">
        <v>340</v>
      </c>
      <c r="D297" s="1"/>
      <c r="E297" s="35">
        <f>E298</f>
        <v>699.9</v>
      </c>
    </row>
    <row r="298" spans="1:5" ht="48" customHeight="1">
      <c r="A298" s="11" t="s">
        <v>341</v>
      </c>
      <c r="B298" s="22" t="s">
        <v>83</v>
      </c>
      <c r="C298" s="1" t="s">
        <v>338</v>
      </c>
      <c r="D298" s="1"/>
      <c r="E298" s="35">
        <f>E299</f>
        <v>699.9</v>
      </c>
    </row>
    <row r="299" spans="1:5" ht="30" customHeight="1">
      <c r="A299" s="41" t="s">
        <v>224</v>
      </c>
      <c r="B299" s="22" t="s">
        <v>83</v>
      </c>
      <c r="C299" s="1" t="s">
        <v>338</v>
      </c>
      <c r="D299" s="1" t="s">
        <v>223</v>
      </c>
      <c r="E299" s="35">
        <v>699.9</v>
      </c>
    </row>
    <row r="300" spans="1:5" ht="30" customHeight="1">
      <c r="A300" s="41" t="s">
        <v>228</v>
      </c>
      <c r="B300" s="22" t="s">
        <v>83</v>
      </c>
      <c r="C300" s="1" t="s">
        <v>227</v>
      </c>
      <c r="D300" s="1"/>
      <c r="E300" s="35">
        <f>E301+E303+E311</f>
        <v>33206.5</v>
      </c>
    </row>
    <row r="301" spans="1:5" ht="30" customHeight="1">
      <c r="A301" s="41" t="s">
        <v>343</v>
      </c>
      <c r="B301" s="22" t="s">
        <v>83</v>
      </c>
      <c r="C301" s="1" t="s">
        <v>342</v>
      </c>
      <c r="D301" s="1"/>
      <c r="E301" s="35">
        <f>E302</f>
        <v>14744.1</v>
      </c>
    </row>
    <row r="302" spans="1:5" ht="30" customHeight="1">
      <c r="A302" s="41" t="s">
        <v>224</v>
      </c>
      <c r="B302" s="22" t="s">
        <v>83</v>
      </c>
      <c r="C302" s="1" t="s">
        <v>342</v>
      </c>
      <c r="D302" s="1" t="s">
        <v>223</v>
      </c>
      <c r="E302" s="35">
        <v>14744.1</v>
      </c>
    </row>
    <row r="303" spans="1:5" ht="45" customHeight="1">
      <c r="A303" s="41" t="s">
        <v>229</v>
      </c>
      <c r="B303" s="22" t="s">
        <v>83</v>
      </c>
      <c r="C303" s="1" t="s">
        <v>230</v>
      </c>
      <c r="D303" s="1"/>
      <c r="E303" s="35">
        <f>E304</f>
        <v>17363.3</v>
      </c>
    </row>
    <row r="304" spans="1:5" ht="30" customHeight="1">
      <c r="A304" s="41" t="s">
        <v>399</v>
      </c>
      <c r="B304" s="22" t="s">
        <v>83</v>
      </c>
      <c r="C304" s="1" t="s">
        <v>231</v>
      </c>
      <c r="D304" s="2"/>
      <c r="E304" s="35">
        <f>E305+E307+E309</f>
        <v>17363.3</v>
      </c>
    </row>
    <row r="305" spans="1:5" ht="30" customHeight="1">
      <c r="A305" s="41" t="s">
        <v>400</v>
      </c>
      <c r="B305" s="22" t="s">
        <v>83</v>
      </c>
      <c r="C305" s="1" t="s">
        <v>283</v>
      </c>
      <c r="D305" s="2"/>
      <c r="E305" s="35">
        <f>E306</f>
        <v>557.8</v>
      </c>
    </row>
    <row r="306" spans="1:5" ht="30" customHeight="1">
      <c r="A306" s="41" t="s">
        <v>224</v>
      </c>
      <c r="B306" s="22" t="s">
        <v>83</v>
      </c>
      <c r="C306" s="1" t="s">
        <v>283</v>
      </c>
      <c r="D306" s="2" t="s">
        <v>223</v>
      </c>
      <c r="E306" s="35">
        <v>557.8</v>
      </c>
    </row>
    <row r="307" spans="1:5" ht="30" customHeight="1">
      <c r="A307" s="41" t="s">
        <v>401</v>
      </c>
      <c r="B307" s="22" t="s">
        <v>83</v>
      </c>
      <c r="C307" s="1" t="s">
        <v>284</v>
      </c>
      <c r="D307" s="2"/>
      <c r="E307" s="35">
        <f>E308</f>
        <v>631.9</v>
      </c>
    </row>
    <row r="308" spans="1:5" ht="30" customHeight="1">
      <c r="A308" s="41" t="s">
        <v>224</v>
      </c>
      <c r="B308" s="22" t="s">
        <v>83</v>
      </c>
      <c r="C308" s="1" t="s">
        <v>284</v>
      </c>
      <c r="D308" s="2" t="s">
        <v>109</v>
      </c>
      <c r="E308" s="35">
        <v>631.9</v>
      </c>
    </row>
    <row r="309" spans="1:5" ht="30" customHeight="1">
      <c r="A309" s="41" t="s">
        <v>402</v>
      </c>
      <c r="B309" s="22" t="s">
        <v>83</v>
      </c>
      <c r="C309" s="1" t="s">
        <v>232</v>
      </c>
      <c r="D309" s="1"/>
      <c r="E309" s="35">
        <f>E310</f>
        <v>16173.6</v>
      </c>
    </row>
    <row r="310" spans="1:5" ht="30" customHeight="1">
      <c r="A310" s="41" t="s">
        <v>224</v>
      </c>
      <c r="B310" s="22" t="s">
        <v>83</v>
      </c>
      <c r="C310" s="1" t="s">
        <v>232</v>
      </c>
      <c r="D310" s="1" t="s">
        <v>223</v>
      </c>
      <c r="E310" s="35">
        <v>16173.6</v>
      </c>
    </row>
    <row r="311" spans="1:5" ht="30" customHeight="1">
      <c r="A311" s="41" t="s">
        <v>290</v>
      </c>
      <c r="B311" s="22" t="s">
        <v>83</v>
      </c>
      <c r="C311" s="1" t="s">
        <v>285</v>
      </c>
      <c r="D311" s="1"/>
      <c r="E311" s="35">
        <f>E312+E314</f>
        <v>1099.1</v>
      </c>
    </row>
    <row r="312" spans="1:5" ht="30" customHeight="1">
      <c r="A312" s="41" t="s">
        <v>289</v>
      </c>
      <c r="B312" s="22" t="s">
        <v>83</v>
      </c>
      <c r="C312" s="1" t="s">
        <v>286</v>
      </c>
      <c r="D312" s="2"/>
      <c r="E312" s="35">
        <f>E313</f>
        <v>496.8</v>
      </c>
    </row>
    <row r="313" spans="1:5" ht="30" customHeight="1">
      <c r="A313" s="41" t="s">
        <v>224</v>
      </c>
      <c r="B313" s="22" t="s">
        <v>83</v>
      </c>
      <c r="C313" s="1" t="s">
        <v>286</v>
      </c>
      <c r="D313" s="2" t="s">
        <v>223</v>
      </c>
      <c r="E313" s="35">
        <v>496.8</v>
      </c>
    </row>
    <row r="314" spans="1:5" ht="30" customHeight="1">
      <c r="A314" s="41" t="s">
        <v>288</v>
      </c>
      <c r="B314" s="22" t="s">
        <v>83</v>
      </c>
      <c r="C314" s="1" t="s">
        <v>287</v>
      </c>
      <c r="D314" s="2"/>
      <c r="E314" s="35">
        <f>E315</f>
        <v>602.3</v>
      </c>
    </row>
    <row r="315" spans="1:5" ht="30" customHeight="1">
      <c r="A315" s="41" t="s">
        <v>224</v>
      </c>
      <c r="B315" s="22" t="s">
        <v>83</v>
      </c>
      <c r="C315" s="1" t="s">
        <v>287</v>
      </c>
      <c r="D315" s="2" t="s">
        <v>223</v>
      </c>
      <c r="E315" s="35">
        <v>602.3</v>
      </c>
    </row>
    <row r="316" spans="1:5" s="12" customFormat="1" ht="30" customHeight="1">
      <c r="A316" s="40" t="s">
        <v>368</v>
      </c>
      <c r="B316" s="20" t="s">
        <v>367</v>
      </c>
      <c r="C316" s="3"/>
      <c r="D316" s="3"/>
      <c r="E316" s="31">
        <f aca="true" t="shared" si="0" ref="E316:E321">E317</f>
        <v>44307.2</v>
      </c>
    </row>
    <row r="317" spans="1:5" s="12" customFormat="1" ht="30" customHeight="1">
      <c r="A317" s="13" t="s">
        <v>371</v>
      </c>
      <c r="B317" s="21" t="s">
        <v>369</v>
      </c>
      <c r="C317" s="4"/>
      <c r="D317" s="4"/>
      <c r="E317" s="17">
        <f t="shared" si="0"/>
        <v>44307.2</v>
      </c>
    </row>
    <row r="318" spans="1:5" s="12" customFormat="1" ht="45" customHeight="1">
      <c r="A318" s="41" t="s">
        <v>372</v>
      </c>
      <c r="B318" s="22" t="s">
        <v>370</v>
      </c>
      <c r="C318" s="1"/>
      <c r="D318" s="1"/>
      <c r="E318" s="35">
        <f t="shared" si="0"/>
        <v>44307.2</v>
      </c>
    </row>
    <row r="319" spans="1:5" s="12" customFormat="1" ht="30" customHeight="1">
      <c r="A319" s="41" t="s">
        <v>228</v>
      </c>
      <c r="B319" s="22" t="s">
        <v>370</v>
      </c>
      <c r="C319" s="1" t="s">
        <v>227</v>
      </c>
      <c r="D319" s="1"/>
      <c r="E319" s="35">
        <f t="shared" si="0"/>
        <v>44307.2</v>
      </c>
    </row>
    <row r="320" spans="1:5" s="12" customFormat="1" ht="30" customHeight="1">
      <c r="A320" s="41" t="s">
        <v>228</v>
      </c>
      <c r="B320" s="22" t="s">
        <v>370</v>
      </c>
      <c r="C320" s="1" t="s">
        <v>373</v>
      </c>
      <c r="D320" s="1"/>
      <c r="E320" s="35">
        <f t="shared" si="0"/>
        <v>44307.2</v>
      </c>
    </row>
    <row r="321" spans="1:5" s="12" customFormat="1" ht="30" customHeight="1">
      <c r="A321" s="41" t="s">
        <v>228</v>
      </c>
      <c r="B321" s="22" t="s">
        <v>370</v>
      </c>
      <c r="C321" s="1" t="s">
        <v>374</v>
      </c>
      <c r="D321" s="1"/>
      <c r="E321" s="35">
        <f t="shared" si="0"/>
        <v>44307.2</v>
      </c>
    </row>
    <row r="322" spans="1:5" s="12" customFormat="1" ht="30" customHeight="1">
      <c r="A322" s="41" t="s">
        <v>371</v>
      </c>
      <c r="B322" s="22" t="s">
        <v>370</v>
      </c>
      <c r="C322" s="1" t="s">
        <v>374</v>
      </c>
      <c r="D322" s="1" t="s">
        <v>375</v>
      </c>
      <c r="E322" s="35">
        <v>44307.2</v>
      </c>
    </row>
    <row r="323" ht="30" customHeight="1">
      <c r="E323" s="37"/>
    </row>
    <row r="324" ht="30" customHeight="1">
      <c r="E324" s="37"/>
    </row>
    <row r="325" ht="30" customHeight="1">
      <c r="E325" s="37"/>
    </row>
    <row r="326" ht="30" customHeight="1">
      <c r="E326" s="37"/>
    </row>
    <row r="327" ht="30" customHeight="1">
      <c r="E327" s="37"/>
    </row>
    <row r="328" ht="30" customHeight="1">
      <c r="E328" s="37"/>
    </row>
    <row r="329" ht="30" customHeight="1">
      <c r="E329" s="37"/>
    </row>
    <row r="330" ht="30" customHeight="1">
      <c r="E330" s="37"/>
    </row>
    <row r="331" ht="30" customHeight="1">
      <c r="E331" s="37"/>
    </row>
    <row r="332" ht="30" customHeight="1">
      <c r="E332" s="37"/>
    </row>
    <row r="333" ht="30" customHeight="1">
      <c r="E333" s="37"/>
    </row>
    <row r="334" ht="30" customHeight="1">
      <c r="E334" s="37"/>
    </row>
    <row r="335" ht="30" customHeight="1">
      <c r="E335" s="37"/>
    </row>
    <row r="336" ht="30" customHeight="1">
      <c r="E336" s="37"/>
    </row>
    <row r="337" ht="30" customHeight="1">
      <c r="E337" s="37"/>
    </row>
    <row r="338" ht="30" customHeight="1">
      <c r="E338" s="37"/>
    </row>
    <row r="339" ht="30" customHeight="1">
      <c r="E339" s="37"/>
    </row>
    <row r="340" ht="30" customHeight="1">
      <c r="E340" s="37"/>
    </row>
    <row r="341" ht="30" customHeight="1">
      <c r="E341" s="37"/>
    </row>
    <row r="342" ht="30" customHeight="1">
      <c r="E342" s="37"/>
    </row>
    <row r="343" ht="30" customHeight="1">
      <c r="E343" s="37"/>
    </row>
    <row r="344" ht="30" customHeight="1">
      <c r="E344" s="37"/>
    </row>
    <row r="345" ht="30" customHeight="1">
      <c r="E345" s="37"/>
    </row>
    <row r="346" ht="30" customHeight="1">
      <c r="E346" s="37"/>
    </row>
    <row r="347" ht="30" customHeight="1">
      <c r="E347" s="37"/>
    </row>
    <row r="348" ht="30" customHeight="1">
      <c r="E348" s="37"/>
    </row>
    <row r="349" ht="30" customHeight="1">
      <c r="E349" s="37"/>
    </row>
    <row r="350" ht="30" customHeight="1">
      <c r="E350" s="37"/>
    </row>
    <row r="351" ht="30" customHeight="1">
      <c r="E351" s="37"/>
    </row>
    <row r="352" ht="30" customHeight="1">
      <c r="E352" s="37"/>
    </row>
    <row r="353" ht="30" customHeight="1">
      <c r="E353" s="37"/>
    </row>
    <row r="354" ht="30" customHeight="1">
      <c r="E354" s="37"/>
    </row>
    <row r="355" ht="30" customHeight="1">
      <c r="E355" s="37"/>
    </row>
    <row r="356" ht="30" customHeight="1">
      <c r="E356" s="37"/>
    </row>
    <row r="357" ht="30" customHeight="1">
      <c r="E357" s="37"/>
    </row>
    <row r="358" ht="30" customHeight="1">
      <c r="E358" s="37"/>
    </row>
    <row r="359" ht="30" customHeight="1">
      <c r="E359" s="37"/>
    </row>
    <row r="360" ht="30" customHeight="1">
      <c r="E360" s="37"/>
    </row>
    <row r="361" ht="30" customHeight="1">
      <c r="E361" s="37"/>
    </row>
    <row r="362" ht="30" customHeight="1">
      <c r="E362" s="37"/>
    </row>
    <row r="363" ht="30" customHeight="1">
      <c r="E363" s="37"/>
    </row>
    <row r="364" ht="30" customHeight="1">
      <c r="E364" s="37"/>
    </row>
    <row r="365" ht="30" customHeight="1">
      <c r="E365" s="37"/>
    </row>
    <row r="366" ht="30" customHeight="1">
      <c r="E366" s="37"/>
    </row>
    <row r="367" ht="30" customHeight="1">
      <c r="E367" s="37"/>
    </row>
    <row r="368" ht="30" customHeight="1">
      <c r="E368" s="37"/>
    </row>
    <row r="369" ht="30" customHeight="1">
      <c r="E369" s="37"/>
    </row>
    <row r="370" ht="30" customHeight="1">
      <c r="E370" s="37"/>
    </row>
    <row r="371" ht="30" customHeight="1">
      <c r="E371" s="37"/>
    </row>
    <row r="372" ht="30" customHeight="1">
      <c r="E372" s="37"/>
    </row>
    <row r="373" ht="30" customHeight="1">
      <c r="E373" s="37"/>
    </row>
    <row r="374" ht="30" customHeight="1">
      <c r="E374" s="37"/>
    </row>
    <row r="375" ht="30" customHeight="1">
      <c r="E375" s="37"/>
    </row>
    <row r="376" ht="30" customHeight="1">
      <c r="E376" s="37"/>
    </row>
    <row r="377" ht="30" customHeight="1">
      <c r="E377" s="37"/>
    </row>
    <row r="378" ht="30" customHeight="1">
      <c r="E378" s="37"/>
    </row>
    <row r="379" ht="30" customHeight="1">
      <c r="E379" s="37"/>
    </row>
    <row r="380" ht="30" customHeight="1">
      <c r="E380" s="37"/>
    </row>
    <row r="381" ht="30" customHeight="1">
      <c r="E381" s="37"/>
    </row>
    <row r="382" ht="30" customHeight="1">
      <c r="E382" s="37"/>
    </row>
    <row r="383" ht="30" customHeight="1">
      <c r="E383" s="37"/>
    </row>
    <row r="384" ht="30" customHeight="1">
      <c r="E384" s="37"/>
    </row>
    <row r="385" ht="30" customHeight="1">
      <c r="E385" s="37"/>
    </row>
    <row r="386" ht="30" customHeight="1">
      <c r="E386" s="37"/>
    </row>
    <row r="387" ht="30" customHeight="1">
      <c r="E387" s="37"/>
    </row>
    <row r="388" ht="30" customHeight="1">
      <c r="E388" s="37"/>
    </row>
    <row r="389" ht="30" customHeight="1">
      <c r="E389" s="37"/>
    </row>
    <row r="390" ht="30" customHeight="1">
      <c r="E390" s="37"/>
    </row>
    <row r="391" ht="30" customHeight="1">
      <c r="E391" s="37"/>
    </row>
    <row r="392" ht="30" customHeight="1">
      <c r="E392" s="37"/>
    </row>
    <row r="393" ht="30" customHeight="1">
      <c r="E393" s="37"/>
    </row>
    <row r="394" ht="30" customHeight="1">
      <c r="E394" s="37"/>
    </row>
    <row r="395" ht="30" customHeight="1">
      <c r="E395" s="37"/>
    </row>
    <row r="396" ht="30" customHeight="1">
      <c r="E396" s="37"/>
    </row>
    <row r="397" ht="30" customHeight="1">
      <c r="E397" s="37"/>
    </row>
    <row r="398" ht="30" customHeight="1">
      <c r="E398" s="37"/>
    </row>
    <row r="399" ht="30" customHeight="1">
      <c r="E399" s="37"/>
    </row>
    <row r="400" ht="30" customHeight="1">
      <c r="E400" s="37"/>
    </row>
    <row r="401" ht="30" customHeight="1">
      <c r="E401" s="37"/>
    </row>
    <row r="402" ht="30" customHeight="1">
      <c r="E402" s="37"/>
    </row>
    <row r="403" ht="30" customHeight="1">
      <c r="E403" s="37"/>
    </row>
    <row r="404" ht="30" customHeight="1">
      <c r="E404" s="37"/>
    </row>
    <row r="405" ht="30" customHeight="1">
      <c r="E405" s="37"/>
    </row>
    <row r="406" ht="30" customHeight="1">
      <c r="E406" s="37"/>
    </row>
    <row r="407" ht="30" customHeight="1">
      <c r="E407" s="37"/>
    </row>
    <row r="408" ht="30" customHeight="1">
      <c r="E408" s="37"/>
    </row>
    <row r="409" ht="30" customHeight="1">
      <c r="E409" s="37"/>
    </row>
    <row r="410" ht="30" customHeight="1">
      <c r="E410" s="37"/>
    </row>
    <row r="411" ht="30" customHeight="1">
      <c r="E411" s="37"/>
    </row>
    <row r="412" ht="30" customHeight="1">
      <c r="E412" s="37"/>
    </row>
    <row r="413" ht="30" customHeight="1">
      <c r="E413" s="37"/>
    </row>
    <row r="414" ht="30" customHeight="1">
      <c r="E414" s="37"/>
    </row>
    <row r="415" ht="30" customHeight="1">
      <c r="E415" s="37"/>
    </row>
    <row r="416" ht="30" customHeight="1">
      <c r="E416" s="37"/>
    </row>
    <row r="417" ht="30" customHeight="1">
      <c r="E417" s="37"/>
    </row>
    <row r="418" ht="30" customHeight="1">
      <c r="E418" s="37"/>
    </row>
    <row r="419" ht="30" customHeight="1">
      <c r="E419" s="37"/>
    </row>
    <row r="420" ht="30" customHeight="1">
      <c r="E420" s="37"/>
    </row>
    <row r="421" ht="30" customHeight="1">
      <c r="E421" s="37"/>
    </row>
    <row r="422" ht="30" customHeight="1">
      <c r="E422" s="37"/>
    </row>
    <row r="423" ht="30" customHeight="1">
      <c r="E423" s="37"/>
    </row>
    <row r="424" ht="30" customHeight="1">
      <c r="E424" s="37"/>
    </row>
    <row r="425" ht="30" customHeight="1">
      <c r="E425" s="37"/>
    </row>
    <row r="426" ht="30" customHeight="1">
      <c r="E426" s="37"/>
    </row>
    <row r="427" ht="30" customHeight="1">
      <c r="E427" s="37"/>
    </row>
    <row r="428" ht="30" customHeight="1">
      <c r="E428" s="37"/>
    </row>
    <row r="429" ht="30" customHeight="1">
      <c r="E429" s="37"/>
    </row>
    <row r="430" ht="30" customHeight="1">
      <c r="E430" s="37"/>
    </row>
    <row r="431" ht="30" customHeight="1">
      <c r="E431" s="37"/>
    </row>
    <row r="432" ht="30" customHeight="1">
      <c r="E432" s="37"/>
    </row>
    <row r="433" ht="30" customHeight="1">
      <c r="E433" s="37"/>
    </row>
    <row r="434" ht="30" customHeight="1">
      <c r="E434" s="37"/>
    </row>
    <row r="435" ht="30" customHeight="1">
      <c r="E435" s="37"/>
    </row>
    <row r="436" ht="30" customHeight="1">
      <c r="E436" s="37"/>
    </row>
    <row r="437" ht="30" customHeight="1">
      <c r="E437" s="37"/>
    </row>
    <row r="438" ht="30" customHeight="1">
      <c r="E438" s="37"/>
    </row>
    <row r="439" ht="30" customHeight="1">
      <c r="E439" s="37"/>
    </row>
    <row r="440" ht="30" customHeight="1">
      <c r="E440" s="37"/>
    </row>
    <row r="441" ht="30" customHeight="1">
      <c r="E441" s="37"/>
    </row>
    <row r="442" ht="30" customHeight="1">
      <c r="E442" s="37"/>
    </row>
    <row r="443" ht="30" customHeight="1">
      <c r="E443" s="37"/>
    </row>
    <row r="444" ht="30" customHeight="1">
      <c r="E444" s="37"/>
    </row>
    <row r="445" ht="30" customHeight="1">
      <c r="E445" s="37"/>
    </row>
    <row r="446" ht="30" customHeight="1">
      <c r="E446" s="37"/>
    </row>
  </sheetData>
  <sheetProtection/>
  <mergeCells count="9">
    <mergeCell ref="D1:E1"/>
    <mergeCell ref="A9:E9"/>
    <mergeCell ref="D10:E10"/>
    <mergeCell ref="B2:E2"/>
    <mergeCell ref="B3:E3"/>
    <mergeCell ref="B4:E4"/>
    <mergeCell ref="B6:E6"/>
    <mergeCell ref="B7:E7"/>
    <mergeCell ref="B5:E5"/>
  </mergeCells>
  <printOptions/>
  <pageMargins left="0.7874015748031497" right="0.1968503937007874" top="0.3937007874015748" bottom="0.3937007874015748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3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49.125" style="56" customWidth="1"/>
    <col min="2" max="3" width="11.00390625" style="56" customWidth="1"/>
    <col min="4" max="4" width="10.25390625" style="56" customWidth="1"/>
    <col min="5" max="5" width="12.25390625" style="56" customWidth="1"/>
    <col min="6" max="16384" width="9.125" style="56" customWidth="1"/>
  </cols>
  <sheetData>
    <row r="1" spans="1:5" ht="15.75">
      <c r="A1" s="15"/>
      <c r="B1" s="19"/>
      <c r="C1" s="5"/>
      <c r="D1" s="70" t="s">
        <v>344</v>
      </c>
      <c r="E1" s="70"/>
    </row>
    <row r="2" spans="1:5" ht="15.75">
      <c r="A2" s="15"/>
      <c r="B2" s="73" t="s">
        <v>258</v>
      </c>
      <c r="C2" s="73"/>
      <c r="D2" s="73"/>
      <c r="E2" s="73"/>
    </row>
    <row r="3" spans="1:5" ht="15.75">
      <c r="A3" s="15"/>
      <c r="B3" s="73" t="s">
        <v>257</v>
      </c>
      <c r="C3" s="73"/>
      <c r="D3" s="73"/>
      <c r="E3" s="73"/>
    </row>
    <row r="4" spans="1:5" ht="15.75">
      <c r="A4" s="15"/>
      <c r="B4" s="73" t="s">
        <v>510</v>
      </c>
      <c r="C4" s="73"/>
      <c r="D4" s="73"/>
      <c r="E4" s="73"/>
    </row>
    <row r="5" spans="1:5" ht="15.75">
      <c r="A5" s="15"/>
      <c r="B5" s="73" t="s">
        <v>301</v>
      </c>
      <c r="C5" s="73"/>
      <c r="D5" s="73"/>
      <c r="E5" s="73"/>
    </row>
    <row r="6" spans="1:5" ht="15.75">
      <c r="A6" s="15"/>
      <c r="B6" s="73" t="s">
        <v>302</v>
      </c>
      <c r="C6" s="73"/>
      <c r="D6" s="73"/>
      <c r="E6" s="73"/>
    </row>
    <row r="7" spans="1:5" ht="15.75">
      <c r="A7" s="15"/>
      <c r="B7" s="73" t="s">
        <v>511</v>
      </c>
      <c r="C7" s="73"/>
      <c r="D7" s="73"/>
      <c r="E7" s="73"/>
    </row>
    <row r="8" spans="1:5" ht="15.75">
      <c r="A8" s="15"/>
      <c r="B8" s="38"/>
      <c r="C8" s="38"/>
      <c r="D8" s="38"/>
      <c r="E8" s="38"/>
    </row>
    <row r="9" spans="1:5" ht="51.75" customHeight="1">
      <c r="A9" s="71" t="s">
        <v>509</v>
      </c>
      <c r="B9" s="71"/>
      <c r="C9" s="71"/>
      <c r="D9" s="71"/>
      <c r="E9" s="71"/>
    </row>
    <row r="11" spans="1:5" ht="15.75">
      <c r="A11" s="74" t="s">
        <v>403</v>
      </c>
      <c r="B11" s="75"/>
      <c r="C11" s="75"/>
      <c r="D11" s="75"/>
      <c r="E11" s="75"/>
    </row>
    <row r="12" spans="1:5" ht="47.25">
      <c r="A12" s="39" t="s">
        <v>0</v>
      </c>
      <c r="B12" s="69" t="s">
        <v>512</v>
      </c>
      <c r="C12" s="69" t="s">
        <v>513</v>
      </c>
      <c r="D12" s="69" t="s">
        <v>514</v>
      </c>
      <c r="E12" s="9" t="s">
        <v>4</v>
      </c>
    </row>
    <row r="13" spans="1:5" ht="15.75">
      <c r="A13" s="39">
        <v>1</v>
      </c>
      <c r="B13" s="1" t="s">
        <v>506</v>
      </c>
      <c r="C13" s="1" t="s">
        <v>507</v>
      </c>
      <c r="D13" s="1" t="s">
        <v>508</v>
      </c>
      <c r="E13" s="9">
        <v>5</v>
      </c>
    </row>
    <row r="14" spans="1:5" s="60" customFormat="1" ht="15.75">
      <c r="A14" s="62" t="s">
        <v>5</v>
      </c>
      <c r="B14" s="59" t="s">
        <v>404</v>
      </c>
      <c r="C14" s="59" t="s">
        <v>404</v>
      </c>
      <c r="D14" s="59" t="s">
        <v>404</v>
      </c>
      <c r="E14" s="68">
        <f>E15+E59+E85+E105+E147+E209+E235+E287</f>
        <v>1603855.3000000003</v>
      </c>
    </row>
    <row r="15" spans="1:5" s="60" customFormat="1" ht="15.75">
      <c r="A15" s="61" t="s">
        <v>405</v>
      </c>
      <c r="B15" s="59" t="s">
        <v>20</v>
      </c>
      <c r="C15" s="59" t="s">
        <v>404</v>
      </c>
      <c r="D15" s="59" t="s">
        <v>404</v>
      </c>
      <c r="E15" s="68">
        <f>E16+E20+E34+E38+E42+E46</f>
        <v>50758.600000000006</v>
      </c>
    </row>
    <row r="16" spans="1:5" s="65" customFormat="1" ht="62.25" customHeight="1">
      <c r="A16" s="63" t="s">
        <v>107</v>
      </c>
      <c r="B16" s="64" t="s">
        <v>101</v>
      </c>
      <c r="C16" s="64" t="s">
        <v>404</v>
      </c>
      <c r="D16" s="64" t="s">
        <v>404</v>
      </c>
      <c r="E16" s="66">
        <f>E17</f>
        <v>1866.9</v>
      </c>
    </row>
    <row r="17" spans="1:5" ht="63" customHeight="1">
      <c r="A17" s="58" t="s">
        <v>406</v>
      </c>
      <c r="B17" s="57" t="s">
        <v>101</v>
      </c>
      <c r="C17" s="57" t="s">
        <v>113</v>
      </c>
      <c r="D17" s="57" t="s">
        <v>404</v>
      </c>
      <c r="E17" s="67">
        <f>E18</f>
        <v>1866.9</v>
      </c>
    </row>
    <row r="18" spans="1:5" ht="15.75">
      <c r="A18" s="58" t="s">
        <v>407</v>
      </c>
      <c r="B18" s="57" t="s">
        <v>101</v>
      </c>
      <c r="C18" s="57" t="s">
        <v>108</v>
      </c>
      <c r="D18" s="57" t="s">
        <v>404</v>
      </c>
      <c r="E18" s="67">
        <f>E19</f>
        <v>1866.9</v>
      </c>
    </row>
    <row r="19" spans="1:5" ht="31.5">
      <c r="A19" s="58" t="s">
        <v>110</v>
      </c>
      <c r="B19" s="57" t="s">
        <v>101</v>
      </c>
      <c r="C19" s="57" t="s">
        <v>108</v>
      </c>
      <c r="D19" s="57" t="s">
        <v>109</v>
      </c>
      <c r="E19" s="67">
        <v>1866.9</v>
      </c>
    </row>
    <row r="20" spans="1:5" s="65" customFormat="1" ht="78.75">
      <c r="A20" s="63" t="s">
        <v>376</v>
      </c>
      <c r="B20" s="64" t="s">
        <v>22</v>
      </c>
      <c r="C20" s="64" t="s">
        <v>404</v>
      </c>
      <c r="D20" s="64" t="s">
        <v>404</v>
      </c>
      <c r="E20" s="66">
        <f>E21+E26</f>
        <v>40674.2</v>
      </c>
    </row>
    <row r="21" spans="1:5" ht="63.75" customHeight="1">
      <c r="A21" s="58" t="s">
        <v>406</v>
      </c>
      <c r="B21" s="57" t="s">
        <v>22</v>
      </c>
      <c r="C21" s="57" t="s">
        <v>113</v>
      </c>
      <c r="D21" s="57" t="s">
        <v>404</v>
      </c>
      <c r="E21" s="67">
        <f>E22+E24</f>
        <v>37807.7</v>
      </c>
    </row>
    <row r="22" spans="1:5" ht="15.75">
      <c r="A22" s="58" t="s">
        <v>407</v>
      </c>
      <c r="B22" s="57" t="s">
        <v>22</v>
      </c>
      <c r="C22" s="57" t="s">
        <v>108</v>
      </c>
      <c r="D22" s="57" t="s">
        <v>404</v>
      </c>
      <c r="E22" s="67">
        <f>E23</f>
        <v>36594.7</v>
      </c>
    </row>
    <row r="23" spans="1:5" ht="31.5">
      <c r="A23" s="58" t="s">
        <v>110</v>
      </c>
      <c r="B23" s="57" t="s">
        <v>22</v>
      </c>
      <c r="C23" s="57" t="s">
        <v>108</v>
      </c>
      <c r="D23" s="57" t="s">
        <v>109</v>
      </c>
      <c r="E23" s="67">
        <v>36594.7</v>
      </c>
    </row>
    <row r="24" spans="1:5" ht="47.25">
      <c r="A24" s="58" t="s">
        <v>100</v>
      </c>
      <c r="B24" s="57" t="s">
        <v>22</v>
      </c>
      <c r="C24" s="57" t="s">
        <v>111</v>
      </c>
      <c r="D24" s="57" t="s">
        <v>404</v>
      </c>
      <c r="E24" s="67">
        <f>E25</f>
        <v>1213</v>
      </c>
    </row>
    <row r="25" spans="1:5" ht="31.5">
      <c r="A25" s="58" t="s">
        <v>110</v>
      </c>
      <c r="B25" s="57" t="s">
        <v>22</v>
      </c>
      <c r="C25" s="57" t="s">
        <v>111</v>
      </c>
      <c r="D25" s="57" t="s">
        <v>109</v>
      </c>
      <c r="E25" s="67">
        <v>1213</v>
      </c>
    </row>
    <row r="26" spans="1:5" ht="15.75">
      <c r="A26" s="58" t="s">
        <v>114</v>
      </c>
      <c r="B26" s="57" t="s">
        <v>22</v>
      </c>
      <c r="C26" s="57" t="s">
        <v>377</v>
      </c>
      <c r="D26" s="57" t="s">
        <v>404</v>
      </c>
      <c r="E26" s="67">
        <f>E27</f>
        <v>2866.5</v>
      </c>
    </row>
    <row r="27" spans="1:5" ht="141.75">
      <c r="A27" s="58" t="s">
        <v>408</v>
      </c>
      <c r="B27" s="57" t="s">
        <v>22</v>
      </c>
      <c r="C27" s="57" t="s">
        <v>378</v>
      </c>
      <c r="D27" s="57" t="s">
        <v>404</v>
      </c>
      <c r="E27" s="67">
        <f>E28+E30+E32</f>
        <v>2866.5</v>
      </c>
    </row>
    <row r="28" spans="1:5" ht="47.25">
      <c r="A28" s="58" t="s">
        <v>409</v>
      </c>
      <c r="B28" s="57" t="s">
        <v>22</v>
      </c>
      <c r="C28" s="57" t="s">
        <v>348</v>
      </c>
      <c r="D28" s="57" t="s">
        <v>404</v>
      </c>
      <c r="E28" s="67">
        <f>E29</f>
        <v>1092</v>
      </c>
    </row>
    <row r="29" spans="1:5" ht="31.5">
      <c r="A29" s="58" t="s">
        <v>110</v>
      </c>
      <c r="B29" s="57" t="s">
        <v>22</v>
      </c>
      <c r="C29" s="57" t="s">
        <v>348</v>
      </c>
      <c r="D29" s="57" t="s">
        <v>109</v>
      </c>
      <c r="E29" s="67">
        <v>1092</v>
      </c>
    </row>
    <row r="30" spans="1:5" ht="31.5">
      <c r="A30" s="58" t="s">
        <v>99</v>
      </c>
      <c r="B30" s="57" t="s">
        <v>22</v>
      </c>
      <c r="C30" s="57" t="s">
        <v>349</v>
      </c>
      <c r="D30" s="57" t="s">
        <v>404</v>
      </c>
      <c r="E30" s="67" t="str">
        <f>E31</f>
        <v>273,0</v>
      </c>
    </row>
    <row r="31" spans="1:5" ht="31.5">
      <c r="A31" s="58" t="s">
        <v>110</v>
      </c>
      <c r="B31" s="57" t="s">
        <v>22</v>
      </c>
      <c r="C31" s="57" t="s">
        <v>349</v>
      </c>
      <c r="D31" s="57" t="s">
        <v>109</v>
      </c>
      <c r="E31" s="67" t="s">
        <v>410</v>
      </c>
    </row>
    <row r="32" spans="1:5" ht="31.5">
      <c r="A32" s="58" t="s">
        <v>411</v>
      </c>
      <c r="B32" s="57" t="s">
        <v>22</v>
      </c>
      <c r="C32" s="57" t="s">
        <v>350</v>
      </c>
      <c r="D32" s="57" t="s">
        <v>404</v>
      </c>
      <c r="E32" s="67" t="str">
        <f>E33</f>
        <v>1 501,5</v>
      </c>
    </row>
    <row r="33" spans="1:5" ht="31.5">
      <c r="A33" s="58" t="s">
        <v>110</v>
      </c>
      <c r="B33" s="57" t="s">
        <v>22</v>
      </c>
      <c r="C33" s="57" t="s">
        <v>350</v>
      </c>
      <c r="D33" s="57" t="s">
        <v>109</v>
      </c>
      <c r="E33" s="67" t="s">
        <v>412</v>
      </c>
    </row>
    <row r="34" spans="1:5" s="65" customFormat="1" ht="31.5">
      <c r="A34" s="63" t="s">
        <v>314</v>
      </c>
      <c r="B34" s="64" t="s">
        <v>309</v>
      </c>
      <c r="C34" s="64" t="s">
        <v>404</v>
      </c>
      <c r="D34" s="64" t="s">
        <v>404</v>
      </c>
      <c r="E34" s="66">
        <f>E35</f>
        <v>198.9</v>
      </c>
    </row>
    <row r="35" spans="1:5" ht="15.75">
      <c r="A35" s="58" t="s">
        <v>311</v>
      </c>
      <c r="B35" s="57" t="s">
        <v>309</v>
      </c>
      <c r="C35" s="57" t="s">
        <v>312</v>
      </c>
      <c r="D35" s="57" t="s">
        <v>404</v>
      </c>
      <c r="E35" s="67">
        <f>E36</f>
        <v>198.9</v>
      </c>
    </row>
    <row r="36" spans="1:5" ht="31.5">
      <c r="A36" s="58" t="s">
        <v>313</v>
      </c>
      <c r="B36" s="57" t="s">
        <v>309</v>
      </c>
      <c r="C36" s="57" t="s">
        <v>310</v>
      </c>
      <c r="D36" s="57" t="s">
        <v>404</v>
      </c>
      <c r="E36" s="67">
        <f>E37</f>
        <v>198.9</v>
      </c>
    </row>
    <row r="37" spans="1:5" ht="31.5">
      <c r="A37" s="58" t="s">
        <v>110</v>
      </c>
      <c r="B37" s="57" t="s">
        <v>309</v>
      </c>
      <c r="C37" s="57" t="s">
        <v>310</v>
      </c>
      <c r="D37" s="57" t="s">
        <v>109</v>
      </c>
      <c r="E37" s="67">
        <v>198.9</v>
      </c>
    </row>
    <row r="38" spans="1:5" s="65" customFormat="1" ht="31.5">
      <c r="A38" s="63" t="s">
        <v>413</v>
      </c>
      <c r="B38" s="64" t="s">
        <v>414</v>
      </c>
      <c r="C38" s="64" t="s">
        <v>404</v>
      </c>
      <c r="D38" s="64" t="s">
        <v>404</v>
      </c>
      <c r="E38" s="66" t="str">
        <f>E39</f>
        <v>89,8</v>
      </c>
    </row>
    <row r="39" spans="1:5" ht="31.5">
      <c r="A39" s="58" t="s">
        <v>416</v>
      </c>
      <c r="B39" s="57" t="s">
        <v>414</v>
      </c>
      <c r="C39" s="57" t="s">
        <v>417</v>
      </c>
      <c r="D39" s="57" t="s">
        <v>404</v>
      </c>
      <c r="E39" s="67" t="str">
        <f>E40</f>
        <v>89,8</v>
      </c>
    </row>
    <row r="40" spans="1:5" ht="31.5">
      <c r="A40" s="58" t="s">
        <v>418</v>
      </c>
      <c r="B40" s="57" t="s">
        <v>414</v>
      </c>
      <c r="C40" s="57" t="s">
        <v>419</v>
      </c>
      <c r="D40" s="57" t="s">
        <v>404</v>
      </c>
      <c r="E40" s="67" t="str">
        <f>E41</f>
        <v>89,8</v>
      </c>
    </row>
    <row r="41" spans="1:5" ht="15.75">
      <c r="A41" s="58" t="s">
        <v>117</v>
      </c>
      <c r="B41" s="57" t="s">
        <v>414</v>
      </c>
      <c r="C41" s="57" t="s">
        <v>419</v>
      </c>
      <c r="D41" s="57" t="s">
        <v>116</v>
      </c>
      <c r="E41" s="67" t="s">
        <v>415</v>
      </c>
    </row>
    <row r="42" spans="1:5" s="65" customFormat="1" ht="15.75">
      <c r="A42" s="63" t="s">
        <v>420</v>
      </c>
      <c r="B42" s="64" t="s">
        <v>421</v>
      </c>
      <c r="C42" s="64" t="s">
        <v>404</v>
      </c>
      <c r="D42" s="64" t="s">
        <v>404</v>
      </c>
      <c r="E42" s="66">
        <f>E43</f>
        <v>0</v>
      </c>
    </row>
    <row r="43" spans="1:5" ht="15.75">
      <c r="A43" s="58" t="s">
        <v>420</v>
      </c>
      <c r="B43" s="57" t="s">
        <v>421</v>
      </c>
      <c r="C43" s="57" t="s">
        <v>422</v>
      </c>
      <c r="D43" s="57" t="s">
        <v>404</v>
      </c>
      <c r="E43" s="67">
        <f>E44</f>
        <v>0</v>
      </c>
    </row>
    <row r="44" spans="1:5" ht="15.75">
      <c r="A44" s="58" t="s">
        <v>423</v>
      </c>
      <c r="B44" s="57" t="s">
        <v>421</v>
      </c>
      <c r="C44" s="57" t="s">
        <v>424</v>
      </c>
      <c r="D44" s="57" t="s">
        <v>404</v>
      </c>
      <c r="E44" s="67">
        <f>E45</f>
        <v>0</v>
      </c>
    </row>
    <row r="45" spans="1:5" ht="15.75">
      <c r="A45" s="58" t="s">
        <v>117</v>
      </c>
      <c r="B45" s="57" t="s">
        <v>421</v>
      </c>
      <c r="C45" s="57" t="s">
        <v>424</v>
      </c>
      <c r="D45" s="57" t="s">
        <v>116</v>
      </c>
      <c r="E45" s="67">
        <v>0</v>
      </c>
    </row>
    <row r="46" spans="1:5" s="65" customFormat="1" ht="15.75">
      <c r="A46" s="63" t="s">
        <v>265</v>
      </c>
      <c r="B46" s="64" t="s">
        <v>266</v>
      </c>
      <c r="C46" s="64" t="s">
        <v>404</v>
      </c>
      <c r="D46" s="64" t="s">
        <v>404</v>
      </c>
      <c r="E46" s="66">
        <f>E47+E50+E55</f>
        <v>7928.8</v>
      </c>
    </row>
    <row r="47" spans="1:5" ht="31.5">
      <c r="A47" s="58" t="s">
        <v>306</v>
      </c>
      <c r="B47" s="57" t="s">
        <v>266</v>
      </c>
      <c r="C47" s="57" t="s">
        <v>307</v>
      </c>
      <c r="D47" s="57" t="s">
        <v>404</v>
      </c>
      <c r="E47" s="67" t="str">
        <f>E48</f>
        <v>303,0</v>
      </c>
    </row>
    <row r="48" spans="1:5" ht="31.5">
      <c r="A48" s="58" t="s">
        <v>426</v>
      </c>
      <c r="B48" s="57" t="s">
        <v>266</v>
      </c>
      <c r="C48" s="57" t="s">
        <v>427</v>
      </c>
      <c r="D48" s="57" t="s">
        <v>404</v>
      </c>
      <c r="E48" s="67" t="str">
        <f>E49</f>
        <v>303,0</v>
      </c>
    </row>
    <row r="49" spans="1:5" ht="31.5">
      <c r="A49" s="58" t="s">
        <v>110</v>
      </c>
      <c r="B49" s="57" t="s">
        <v>266</v>
      </c>
      <c r="C49" s="57" t="s">
        <v>427</v>
      </c>
      <c r="D49" s="57" t="s">
        <v>109</v>
      </c>
      <c r="E49" s="67" t="s">
        <v>425</v>
      </c>
    </row>
    <row r="50" spans="1:5" ht="63">
      <c r="A50" s="58" t="s">
        <v>267</v>
      </c>
      <c r="B50" s="57" t="s">
        <v>266</v>
      </c>
      <c r="C50" s="57" t="s">
        <v>268</v>
      </c>
      <c r="D50" s="57" t="s">
        <v>404</v>
      </c>
      <c r="E50" s="67">
        <f>E51+E53</f>
        <v>7334.8</v>
      </c>
    </row>
    <row r="51" spans="1:5" ht="47.25">
      <c r="A51" s="58" t="s">
        <v>428</v>
      </c>
      <c r="B51" s="57" t="s">
        <v>266</v>
      </c>
      <c r="C51" s="57" t="s">
        <v>269</v>
      </c>
      <c r="D51" s="57" t="s">
        <v>404</v>
      </c>
      <c r="E51" s="67">
        <f>E52</f>
        <v>7105.3</v>
      </c>
    </row>
    <row r="52" spans="1:5" ht="31.5">
      <c r="A52" s="58" t="s">
        <v>110</v>
      </c>
      <c r="B52" s="57" t="s">
        <v>266</v>
      </c>
      <c r="C52" s="57" t="s">
        <v>269</v>
      </c>
      <c r="D52" s="57" t="s">
        <v>109</v>
      </c>
      <c r="E52" s="67">
        <v>7105.3</v>
      </c>
    </row>
    <row r="53" spans="1:5" ht="31.5">
      <c r="A53" s="58" t="s">
        <v>429</v>
      </c>
      <c r="B53" s="57" t="s">
        <v>266</v>
      </c>
      <c r="C53" s="57" t="s">
        <v>430</v>
      </c>
      <c r="D53" s="57" t="s">
        <v>404</v>
      </c>
      <c r="E53" s="67" t="str">
        <f>E54</f>
        <v>229,5</v>
      </c>
    </row>
    <row r="54" spans="1:5" ht="31.5">
      <c r="A54" s="58" t="s">
        <v>110</v>
      </c>
      <c r="B54" s="57" t="s">
        <v>266</v>
      </c>
      <c r="C54" s="57" t="s">
        <v>430</v>
      </c>
      <c r="D54" s="57" t="s">
        <v>109</v>
      </c>
      <c r="E54" s="67" t="s">
        <v>431</v>
      </c>
    </row>
    <row r="55" spans="1:5" ht="47.25">
      <c r="A55" s="58" t="s">
        <v>380</v>
      </c>
      <c r="B55" s="57" t="s">
        <v>266</v>
      </c>
      <c r="C55" s="57" t="s">
        <v>351</v>
      </c>
      <c r="D55" s="57" t="s">
        <v>404</v>
      </c>
      <c r="E55" s="67" t="str">
        <f>E56</f>
        <v>291,0</v>
      </c>
    </row>
    <row r="56" spans="1:5" ht="15.75">
      <c r="A56" s="58" t="s">
        <v>381</v>
      </c>
      <c r="B56" s="57" t="s">
        <v>266</v>
      </c>
      <c r="C56" s="57" t="s">
        <v>352</v>
      </c>
      <c r="D56" s="57" t="s">
        <v>404</v>
      </c>
      <c r="E56" s="67" t="str">
        <f>E57</f>
        <v>291,0</v>
      </c>
    </row>
    <row r="57" spans="1:5" ht="47.25">
      <c r="A57" s="58" t="s">
        <v>433</v>
      </c>
      <c r="B57" s="57" t="s">
        <v>266</v>
      </c>
      <c r="C57" s="57" t="s">
        <v>434</v>
      </c>
      <c r="D57" s="57" t="s">
        <v>404</v>
      </c>
      <c r="E57" s="67" t="str">
        <f>E58</f>
        <v>291,0</v>
      </c>
    </row>
    <row r="58" spans="1:5" ht="31.5">
      <c r="A58" s="58" t="s">
        <v>110</v>
      </c>
      <c r="B58" s="57" t="s">
        <v>266</v>
      </c>
      <c r="C58" s="57" t="s">
        <v>434</v>
      </c>
      <c r="D58" s="57" t="s">
        <v>109</v>
      </c>
      <c r="E58" s="67" t="s">
        <v>432</v>
      </c>
    </row>
    <row r="59" spans="1:5" s="60" customFormat="1" ht="47.25">
      <c r="A59" s="61" t="s">
        <v>97</v>
      </c>
      <c r="B59" s="59" t="s">
        <v>24</v>
      </c>
      <c r="C59" s="59" t="s">
        <v>404</v>
      </c>
      <c r="D59" s="59" t="s">
        <v>404</v>
      </c>
      <c r="E59" s="68">
        <f>E60+E77</f>
        <v>24095.800000000003</v>
      </c>
    </row>
    <row r="60" spans="1:5" s="65" customFormat="1" ht="15.75">
      <c r="A60" s="63" t="s">
        <v>25</v>
      </c>
      <c r="B60" s="64" t="s">
        <v>26</v>
      </c>
      <c r="C60" s="64" t="s">
        <v>404</v>
      </c>
      <c r="D60" s="64" t="s">
        <v>404</v>
      </c>
      <c r="E60" s="66">
        <f>E61</f>
        <v>9451</v>
      </c>
    </row>
    <row r="61" spans="1:5" ht="31.5">
      <c r="A61" s="58" t="s">
        <v>118</v>
      </c>
      <c r="B61" s="57" t="s">
        <v>26</v>
      </c>
      <c r="C61" s="57" t="s">
        <v>27</v>
      </c>
      <c r="D61" s="57" t="s">
        <v>404</v>
      </c>
      <c r="E61" s="67">
        <f>E62+E65+E67+E70+E75</f>
        <v>9451</v>
      </c>
    </row>
    <row r="62" spans="1:5" ht="15.75">
      <c r="A62" s="58" t="s">
        <v>120</v>
      </c>
      <c r="B62" s="57" t="s">
        <v>26</v>
      </c>
      <c r="C62" s="57" t="s">
        <v>119</v>
      </c>
      <c r="D62" s="57" t="s">
        <v>404</v>
      </c>
      <c r="E62" s="67">
        <f>E63</f>
        <v>5005.4</v>
      </c>
    </row>
    <row r="63" spans="1:5" ht="31.5">
      <c r="A63" s="58" t="s">
        <v>435</v>
      </c>
      <c r="B63" s="57" t="s">
        <v>26</v>
      </c>
      <c r="C63" s="57" t="s">
        <v>436</v>
      </c>
      <c r="D63" s="57" t="s">
        <v>404</v>
      </c>
      <c r="E63" s="67">
        <f>E64</f>
        <v>5005.4</v>
      </c>
    </row>
    <row r="64" spans="1:5" ht="47.25">
      <c r="A64" s="58" t="s">
        <v>122</v>
      </c>
      <c r="B64" s="57" t="s">
        <v>26</v>
      </c>
      <c r="C64" s="57" t="s">
        <v>436</v>
      </c>
      <c r="D64" s="57" t="s">
        <v>121</v>
      </c>
      <c r="E64" s="67">
        <v>5005.4</v>
      </c>
    </row>
    <row r="65" spans="1:5" ht="78.75">
      <c r="A65" s="58" t="s">
        <v>437</v>
      </c>
      <c r="B65" s="57" t="s">
        <v>26</v>
      </c>
      <c r="C65" s="57" t="s">
        <v>234</v>
      </c>
      <c r="D65" s="57" t="s">
        <v>404</v>
      </c>
      <c r="E65" s="67">
        <f>E66</f>
        <v>3593.8</v>
      </c>
    </row>
    <row r="66" spans="1:5" ht="47.25">
      <c r="A66" s="58" t="s">
        <v>122</v>
      </c>
      <c r="B66" s="57" t="s">
        <v>26</v>
      </c>
      <c r="C66" s="57" t="s">
        <v>234</v>
      </c>
      <c r="D66" s="57" t="s">
        <v>121</v>
      </c>
      <c r="E66" s="67">
        <v>3593.8</v>
      </c>
    </row>
    <row r="67" spans="1:5" ht="15.75">
      <c r="A67" s="58" t="s">
        <v>438</v>
      </c>
      <c r="B67" s="57" t="s">
        <v>26</v>
      </c>
      <c r="C67" s="57" t="s">
        <v>439</v>
      </c>
      <c r="D67" s="57" t="s">
        <v>404</v>
      </c>
      <c r="E67" s="67" t="str">
        <f>E68</f>
        <v>100,0</v>
      </c>
    </row>
    <row r="68" spans="1:5" ht="31.5">
      <c r="A68" s="58" t="s">
        <v>441</v>
      </c>
      <c r="B68" s="57" t="s">
        <v>26</v>
      </c>
      <c r="C68" s="57" t="s">
        <v>442</v>
      </c>
      <c r="D68" s="57" t="s">
        <v>404</v>
      </c>
      <c r="E68" s="67" t="str">
        <f>E69</f>
        <v>100,0</v>
      </c>
    </row>
    <row r="69" spans="1:5" ht="47.25">
      <c r="A69" s="58" t="s">
        <v>122</v>
      </c>
      <c r="B69" s="57" t="s">
        <v>26</v>
      </c>
      <c r="C69" s="57" t="s">
        <v>442</v>
      </c>
      <c r="D69" s="57" t="s">
        <v>121</v>
      </c>
      <c r="E69" s="67" t="s">
        <v>440</v>
      </c>
    </row>
    <row r="70" spans="1:5" ht="15.75">
      <c r="A70" s="58" t="s">
        <v>103</v>
      </c>
      <c r="B70" s="57" t="s">
        <v>26</v>
      </c>
      <c r="C70" s="57" t="s">
        <v>123</v>
      </c>
      <c r="D70" s="57" t="s">
        <v>404</v>
      </c>
      <c r="E70" s="67">
        <f>E71+E73</f>
        <v>324.3</v>
      </c>
    </row>
    <row r="71" spans="1:5" ht="31.5">
      <c r="A71" s="58" t="s">
        <v>443</v>
      </c>
      <c r="B71" s="57" t="s">
        <v>26</v>
      </c>
      <c r="C71" s="57" t="s">
        <v>444</v>
      </c>
      <c r="D71" s="57" t="s">
        <v>404</v>
      </c>
      <c r="E71" s="67" t="str">
        <f>E72</f>
        <v>11,7</v>
      </c>
    </row>
    <row r="72" spans="1:5" ht="47.25">
      <c r="A72" s="58" t="s">
        <v>122</v>
      </c>
      <c r="B72" s="57" t="s">
        <v>26</v>
      </c>
      <c r="C72" s="57" t="s">
        <v>444</v>
      </c>
      <c r="D72" s="57" t="s">
        <v>121</v>
      </c>
      <c r="E72" s="67" t="s">
        <v>445</v>
      </c>
    </row>
    <row r="73" spans="1:5" ht="15.75">
      <c r="A73" s="58" t="s">
        <v>125</v>
      </c>
      <c r="B73" s="57" t="s">
        <v>26</v>
      </c>
      <c r="C73" s="57" t="s">
        <v>124</v>
      </c>
      <c r="D73" s="57" t="s">
        <v>404</v>
      </c>
      <c r="E73" s="67">
        <f>E74</f>
        <v>312.6</v>
      </c>
    </row>
    <row r="74" spans="1:5" ht="47.25">
      <c r="A74" s="58" t="s">
        <v>122</v>
      </c>
      <c r="B74" s="57" t="s">
        <v>26</v>
      </c>
      <c r="C74" s="57" t="s">
        <v>124</v>
      </c>
      <c r="D74" s="57" t="s">
        <v>121</v>
      </c>
      <c r="E74" s="67">
        <v>312.6</v>
      </c>
    </row>
    <row r="75" spans="1:5" ht="47.25">
      <c r="A75" s="58" t="s">
        <v>446</v>
      </c>
      <c r="B75" s="57" t="s">
        <v>26</v>
      </c>
      <c r="C75" s="57" t="s">
        <v>126</v>
      </c>
      <c r="D75" s="57" t="s">
        <v>404</v>
      </c>
      <c r="E75" s="67" t="str">
        <f>E76</f>
        <v>427,5</v>
      </c>
    </row>
    <row r="76" spans="1:5" ht="15.75">
      <c r="A76" s="58" t="s">
        <v>224</v>
      </c>
      <c r="B76" s="57" t="s">
        <v>26</v>
      </c>
      <c r="C76" s="57" t="s">
        <v>126</v>
      </c>
      <c r="D76" s="57" t="s">
        <v>223</v>
      </c>
      <c r="E76" s="67" t="s">
        <v>447</v>
      </c>
    </row>
    <row r="77" spans="1:5" s="65" customFormat="1" ht="63">
      <c r="A77" s="63" t="s">
        <v>448</v>
      </c>
      <c r="B77" s="64" t="s">
        <v>28</v>
      </c>
      <c r="C77" s="64" t="s">
        <v>404</v>
      </c>
      <c r="D77" s="64" t="s">
        <v>404</v>
      </c>
      <c r="E77" s="66">
        <f>E78+E82</f>
        <v>14644.800000000001</v>
      </c>
    </row>
    <row r="78" spans="1:5" ht="47.25">
      <c r="A78" s="58" t="s">
        <v>202</v>
      </c>
      <c r="B78" s="57" t="s">
        <v>28</v>
      </c>
      <c r="C78" s="57" t="s">
        <v>201</v>
      </c>
      <c r="D78" s="57" t="s">
        <v>404</v>
      </c>
      <c r="E78" s="67">
        <f>E79</f>
        <v>870.2</v>
      </c>
    </row>
    <row r="79" spans="1:5" ht="31.5">
      <c r="A79" s="58" t="s">
        <v>203</v>
      </c>
      <c r="B79" s="57" t="s">
        <v>28</v>
      </c>
      <c r="C79" s="57" t="s">
        <v>204</v>
      </c>
      <c r="D79" s="57" t="s">
        <v>404</v>
      </c>
      <c r="E79" s="67">
        <f>E80</f>
        <v>870.2</v>
      </c>
    </row>
    <row r="80" spans="1:5" ht="63">
      <c r="A80" s="58" t="s">
        <v>207</v>
      </c>
      <c r="B80" s="57" t="s">
        <v>28</v>
      </c>
      <c r="C80" s="57" t="s">
        <v>205</v>
      </c>
      <c r="D80" s="57" t="s">
        <v>404</v>
      </c>
      <c r="E80" s="67">
        <f>E81</f>
        <v>870.2</v>
      </c>
    </row>
    <row r="81" spans="1:5" ht="15.75">
      <c r="A81" s="58" t="s">
        <v>208</v>
      </c>
      <c r="B81" s="57" t="s">
        <v>28</v>
      </c>
      <c r="C81" s="57" t="s">
        <v>205</v>
      </c>
      <c r="D81" s="57" t="s">
        <v>206</v>
      </c>
      <c r="E81" s="67">
        <v>870.2</v>
      </c>
    </row>
    <row r="82" spans="1:5" ht="31.5">
      <c r="A82" s="58" t="s">
        <v>131</v>
      </c>
      <c r="B82" s="57" t="s">
        <v>28</v>
      </c>
      <c r="C82" s="57" t="s">
        <v>96</v>
      </c>
      <c r="D82" s="57" t="s">
        <v>404</v>
      </c>
      <c r="E82" s="67">
        <f>E83</f>
        <v>13774.6</v>
      </c>
    </row>
    <row r="83" spans="1:5" ht="31.5">
      <c r="A83" s="58" t="s">
        <v>37</v>
      </c>
      <c r="B83" s="57" t="s">
        <v>28</v>
      </c>
      <c r="C83" s="57" t="s">
        <v>132</v>
      </c>
      <c r="D83" s="57" t="s">
        <v>404</v>
      </c>
      <c r="E83" s="67">
        <f>E84</f>
        <v>13774.6</v>
      </c>
    </row>
    <row r="84" spans="1:5" ht="31.5">
      <c r="A84" s="58" t="s">
        <v>134</v>
      </c>
      <c r="B84" s="57" t="s">
        <v>28</v>
      </c>
      <c r="C84" s="57" t="s">
        <v>132</v>
      </c>
      <c r="D84" s="57" t="s">
        <v>133</v>
      </c>
      <c r="E84" s="67">
        <v>13774.6</v>
      </c>
    </row>
    <row r="85" spans="1:5" s="60" customFormat="1" ht="15.75">
      <c r="A85" s="61" t="s">
        <v>6</v>
      </c>
      <c r="B85" s="59" t="s">
        <v>29</v>
      </c>
      <c r="C85" s="59" t="s">
        <v>404</v>
      </c>
      <c r="D85" s="59" t="s">
        <v>404</v>
      </c>
      <c r="E85" s="68">
        <f>E86+E94</f>
        <v>47488.2</v>
      </c>
    </row>
    <row r="86" spans="1:5" s="65" customFormat="1" ht="15.75">
      <c r="A86" s="63" t="s">
        <v>7</v>
      </c>
      <c r="B86" s="64" t="s">
        <v>30</v>
      </c>
      <c r="C86" s="64" t="s">
        <v>404</v>
      </c>
      <c r="D86" s="64" t="s">
        <v>404</v>
      </c>
      <c r="E86" s="66">
        <f>E87+E90</f>
        <v>42421.2</v>
      </c>
    </row>
    <row r="87" spans="1:5" ht="15.75">
      <c r="A87" s="58" t="s">
        <v>383</v>
      </c>
      <c r="B87" s="57" t="s">
        <v>30</v>
      </c>
      <c r="C87" s="57" t="s">
        <v>354</v>
      </c>
      <c r="D87" s="57" t="s">
        <v>404</v>
      </c>
      <c r="E87" s="67" t="str">
        <f>E88</f>
        <v>2 110,2</v>
      </c>
    </row>
    <row r="88" spans="1:5" ht="31.5">
      <c r="A88" s="58" t="s">
        <v>384</v>
      </c>
      <c r="B88" s="57" t="s">
        <v>30</v>
      </c>
      <c r="C88" s="57" t="s">
        <v>355</v>
      </c>
      <c r="D88" s="57" t="s">
        <v>404</v>
      </c>
      <c r="E88" s="67" t="str">
        <f>E89</f>
        <v>2 110,2</v>
      </c>
    </row>
    <row r="89" spans="1:5" ht="15.75">
      <c r="A89" s="58" t="s">
        <v>140</v>
      </c>
      <c r="B89" s="57" t="s">
        <v>30</v>
      </c>
      <c r="C89" s="57" t="s">
        <v>355</v>
      </c>
      <c r="D89" s="57" t="s">
        <v>139</v>
      </c>
      <c r="E89" s="67" t="s">
        <v>449</v>
      </c>
    </row>
    <row r="90" spans="1:5" ht="15.75">
      <c r="A90" s="58" t="s">
        <v>8</v>
      </c>
      <c r="B90" s="57" t="s">
        <v>30</v>
      </c>
      <c r="C90" s="57" t="s">
        <v>450</v>
      </c>
      <c r="D90" s="57" t="s">
        <v>404</v>
      </c>
      <c r="E90" s="67" t="str">
        <f>E91</f>
        <v>40 311,0</v>
      </c>
    </row>
    <row r="91" spans="1:5" ht="31.5">
      <c r="A91" s="58" t="s">
        <v>137</v>
      </c>
      <c r="B91" s="57" t="s">
        <v>30</v>
      </c>
      <c r="C91" s="57" t="s">
        <v>135</v>
      </c>
      <c r="D91" s="57" t="s">
        <v>404</v>
      </c>
      <c r="E91" s="67" t="str">
        <f>E92</f>
        <v>40 311,0</v>
      </c>
    </row>
    <row r="92" spans="1:5" ht="15.75">
      <c r="A92" s="58" t="s">
        <v>138</v>
      </c>
      <c r="B92" s="57" t="s">
        <v>30</v>
      </c>
      <c r="C92" s="57" t="s">
        <v>136</v>
      </c>
      <c r="D92" s="57" t="s">
        <v>404</v>
      </c>
      <c r="E92" s="67" t="str">
        <f>E93</f>
        <v>40 311,0</v>
      </c>
    </row>
    <row r="93" spans="1:5" ht="15.75">
      <c r="A93" s="58" t="s">
        <v>140</v>
      </c>
      <c r="B93" s="57" t="s">
        <v>30</v>
      </c>
      <c r="C93" s="57" t="s">
        <v>136</v>
      </c>
      <c r="D93" s="57" t="s">
        <v>139</v>
      </c>
      <c r="E93" s="67" t="s">
        <v>451</v>
      </c>
    </row>
    <row r="94" spans="1:5" s="65" customFormat="1" ht="31.5">
      <c r="A94" s="63" t="s">
        <v>295</v>
      </c>
      <c r="B94" s="64" t="s">
        <v>296</v>
      </c>
      <c r="C94" s="64" t="s">
        <v>404</v>
      </c>
      <c r="D94" s="64" t="s">
        <v>404</v>
      </c>
      <c r="E94" s="66">
        <f>E95+E98+E102</f>
        <v>5067</v>
      </c>
    </row>
    <row r="95" spans="1:5" ht="47.25">
      <c r="A95" s="58" t="s">
        <v>380</v>
      </c>
      <c r="B95" s="57" t="s">
        <v>296</v>
      </c>
      <c r="C95" s="57" t="s">
        <v>351</v>
      </c>
      <c r="D95" s="57" t="s">
        <v>404</v>
      </c>
      <c r="E95" s="67">
        <f aca="true" t="shared" si="0" ref="E95:E100">E96</f>
        <v>1879.5</v>
      </c>
    </row>
    <row r="96" spans="1:5" ht="31.5">
      <c r="A96" s="58" t="s">
        <v>452</v>
      </c>
      <c r="B96" s="57" t="s">
        <v>296</v>
      </c>
      <c r="C96" s="57" t="s">
        <v>453</v>
      </c>
      <c r="D96" s="57" t="s">
        <v>404</v>
      </c>
      <c r="E96" s="67">
        <f t="shared" si="0"/>
        <v>1879.5</v>
      </c>
    </row>
    <row r="97" spans="1:5" ht="15.75">
      <c r="A97" s="58" t="s">
        <v>454</v>
      </c>
      <c r="B97" s="57" t="s">
        <v>296</v>
      </c>
      <c r="C97" s="57" t="s">
        <v>453</v>
      </c>
      <c r="D97" s="57" t="s">
        <v>455</v>
      </c>
      <c r="E97" s="67">
        <v>1879.5</v>
      </c>
    </row>
    <row r="98" spans="1:5" ht="47.25">
      <c r="A98" s="58" t="s">
        <v>202</v>
      </c>
      <c r="B98" s="57" t="s">
        <v>296</v>
      </c>
      <c r="C98" s="57" t="s">
        <v>201</v>
      </c>
      <c r="D98" s="57" t="s">
        <v>404</v>
      </c>
      <c r="E98" s="67" t="str">
        <f t="shared" si="0"/>
        <v>381,8</v>
      </c>
    </row>
    <row r="99" spans="1:5" ht="31.5">
      <c r="A99" s="58" t="s">
        <v>203</v>
      </c>
      <c r="B99" s="57" t="s">
        <v>296</v>
      </c>
      <c r="C99" s="57" t="s">
        <v>204</v>
      </c>
      <c r="D99" s="57" t="s">
        <v>404</v>
      </c>
      <c r="E99" s="67" t="str">
        <f t="shared" si="0"/>
        <v>381,8</v>
      </c>
    </row>
    <row r="100" spans="1:5" ht="63">
      <c r="A100" s="58" t="s">
        <v>207</v>
      </c>
      <c r="B100" s="57" t="s">
        <v>296</v>
      </c>
      <c r="C100" s="57" t="s">
        <v>205</v>
      </c>
      <c r="D100" s="57" t="s">
        <v>404</v>
      </c>
      <c r="E100" s="67" t="str">
        <f t="shared" si="0"/>
        <v>381,8</v>
      </c>
    </row>
    <row r="101" spans="1:5" ht="15.75">
      <c r="A101" s="58" t="s">
        <v>208</v>
      </c>
      <c r="B101" s="57" t="s">
        <v>296</v>
      </c>
      <c r="C101" s="57" t="s">
        <v>205</v>
      </c>
      <c r="D101" s="57" t="s">
        <v>206</v>
      </c>
      <c r="E101" s="67" t="s">
        <v>456</v>
      </c>
    </row>
    <row r="102" spans="1:5" ht="15.75">
      <c r="A102" s="58" t="s">
        <v>385</v>
      </c>
      <c r="B102" s="57" t="s">
        <v>296</v>
      </c>
      <c r="C102" s="57" t="s">
        <v>457</v>
      </c>
      <c r="D102" s="57" t="s">
        <v>404</v>
      </c>
      <c r="E102" s="67">
        <f>E103</f>
        <v>2805.7</v>
      </c>
    </row>
    <row r="103" spans="1:5" ht="47.25">
      <c r="A103" s="58" t="s">
        <v>386</v>
      </c>
      <c r="B103" s="57" t="s">
        <v>296</v>
      </c>
      <c r="C103" s="57" t="s">
        <v>458</v>
      </c>
      <c r="D103" s="57" t="s">
        <v>404</v>
      </c>
      <c r="E103" s="67">
        <f>E104</f>
        <v>2805.7</v>
      </c>
    </row>
    <row r="104" spans="1:5" ht="15.75">
      <c r="A104" s="58" t="s">
        <v>140</v>
      </c>
      <c r="B104" s="57" t="s">
        <v>296</v>
      </c>
      <c r="C104" s="57" t="s">
        <v>458</v>
      </c>
      <c r="D104" s="57" t="s">
        <v>139</v>
      </c>
      <c r="E104" s="67">
        <v>2805.7</v>
      </c>
    </row>
    <row r="105" spans="1:5" s="65" customFormat="1" ht="31.5">
      <c r="A105" s="63" t="s">
        <v>31</v>
      </c>
      <c r="B105" s="64" t="s">
        <v>32</v>
      </c>
      <c r="C105" s="64" t="s">
        <v>404</v>
      </c>
      <c r="D105" s="64" t="s">
        <v>404</v>
      </c>
      <c r="E105" s="66">
        <f>E106+E126+E130</f>
        <v>189885.2</v>
      </c>
    </row>
    <row r="106" spans="1:5" s="65" customFormat="1" ht="15.75">
      <c r="A106" s="63" t="s">
        <v>33</v>
      </c>
      <c r="B106" s="64" t="s">
        <v>34</v>
      </c>
      <c r="C106" s="64" t="s">
        <v>404</v>
      </c>
      <c r="D106" s="64" t="s">
        <v>404</v>
      </c>
      <c r="E106" s="66">
        <f>E107+E114+E118+E123</f>
        <v>88258.5</v>
      </c>
    </row>
    <row r="107" spans="1:5" ht="46.5" customHeight="1">
      <c r="A107" s="58" t="s">
        <v>260</v>
      </c>
      <c r="B107" s="57" t="s">
        <v>34</v>
      </c>
      <c r="C107" s="57" t="s">
        <v>259</v>
      </c>
      <c r="D107" s="57" t="s">
        <v>404</v>
      </c>
      <c r="E107" s="67">
        <f>E108+E111</f>
        <v>75078.3</v>
      </c>
    </row>
    <row r="108" spans="1:5" ht="94.5" customHeight="1">
      <c r="A108" s="58" t="s">
        <v>318</v>
      </c>
      <c r="B108" s="57" t="s">
        <v>34</v>
      </c>
      <c r="C108" s="57" t="s">
        <v>315</v>
      </c>
      <c r="D108" s="57" t="s">
        <v>404</v>
      </c>
      <c r="E108" s="67" t="str">
        <f>E109</f>
        <v>68 561,5</v>
      </c>
    </row>
    <row r="109" spans="1:5" ht="31.5">
      <c r="A109" s="58" t="s">
        <v>273</v>
      </c>
      <c r="B109" s="57" t="s">
        <v>34</v>
      </c>
      <c r="C109" s="57" t="s">
        <v>316</v>
      </c>
      <c r="D109" s="57" t="s">
        <v>404</v>
      </c>
      <c r="E109" s="67" t="str">
        <f>E110</f>
        <v>68 561,5</v>
      </c>
    </row>
    <row r="110" spans="1:5" ht="15.75">
      <c r="A110" s="58" t="s">
        <v>140</v>
      </c>
      <c r="B110" s="57" t="s">
        <v>34</v>
      </c>
      <c r="C110" s="57" t="s">
        <v>316</v>
      </c>
      <c r="D110" s="57" t="s">
        <v>139</v>
      </c>
      <c r="E110" s="67" t="s">
        <v>459</v>
      </c>
    </row>
    <row r="111" spans="1:5" ht="63">
      <c r="A111" s="58" t="s">
        <v>271</v>
      </c>
      <c r="B111" s="57" t="s">
        <v>34</v>
      </c>
      <c r="C111" s="57" t="s">
        <v>272</v>
      </c>
      <c r="D111" s="57" t="s">
        <v>404</v>
      </c>
      <c r="E111" s="67">
        <f>E112</f>
        <v>6516.8</v>
      </c>
    </row>
    <row r="112" spans="1:5" ht="31.5">
      <c r="A112" s="58" t="s">
        <v>273</v>
      </c>
      <c r="B112" s="57" t="s">
        <v>34</v>
      </c>
      <c r="C112" s="57" t="s">
        <v>274</v>
      </c>
      <c r="D112" s="57" t="s">
        <v>404</v>
      </c>
      <c r="E112" s="67">
        <f>E113</f>
        <v>6516.8</v>
      </c>
    </row>
    <row r="113" spans="1:5" ht="15.75">
      <c r="A113" s="58" t="s">
        <v>140</v>
      </c>
      <c r="B113" s="57" t="s">
        <v>34</v>
      </c>
      <c r="C113" s="57" t="s">
        <v>274</v>
      </c>
      <c r="D113" s="57" t="s">
        <v>139</v>
      </c>
      <c r="E113" s="67">
        <v>6516.8</v>
      </c>
    </row>
    <row r="114" spans="1:5" ht="47.25">
      <c r="A114" s="58" t="s">
        <v>202</v>
      </c>
      <c r="B114" s="57" t="s">
        <v>34</v>
      </c>
      <c r="C114" s="57" t="s">
        <v>201</v>
      </c>
      <c r="D114" s="57" t="s">
        <v>404</v>
      </c>
      <c r="E114" s="67">
        <f>E115</f>
        <v>5.7</v>
      </c>
    </row>
    <row r="115" spans="1:5" ht="31.5">
      <c r="A115" s="58" t="s">
        <v>203</v>
      </c>
      <c r="B115" s="57" t="s">
        <v>34</v>
      </c>
      <c r="C115" s="57" t="s">
        <v>204</v>
      </c>
      <c r="D115" s="57" t="s">
        <v>404</v>
      </c>
      <c r="E115" s="67">
        <f>E116</f>
        <v>5.7</v>
      </c>
    </row>
    <row r="116" spans="1:5" ht="63">
      <c r="A116" s="58" t="s">
        <v>207</v>
      </c>
      <c r="B116" s="57" t="s">
        <v>34</v>
      </c>
      <c r="C116" s="57" t="s">
        <v>205</v>
      </c>
      <c r="D116" s="57" t="s">
        <v>404</v>
      </c>
      <c r="E116" s="67">
        <f>E117</f>
        <v>5.7</v>
      </c>
    </row>
    <row r="117" spans="1:5" ht="15.75">
      <c r="A117" s="58" t="s">
        <v>208</v>
      </c>
      <c r="B117" s="57" t="s">
        <v>34</v>
      </c>
      <c r="C117" s="57" t="s">
        <v>205</v>
      </c>
      <c r="D117" s="57" t="s">
        <v>206</v>
      </c>
      <c r="E117" s="67">
        <v>5.7</v>
      </c>
    </row>
    <row r="118" spans="1:5" ht="15.75">
      <c r="A118" s="58" t="s">
        <v>278</v>
      </c>
      <c r="B118" s="57" t="s">
        <v>34</v>
      </c>
      <c r="C118" s="57" t="s">
        <v>277</v>
      </c>
      <c r="D118" s="57" t="s">
        <v>404</v>
      </c>
      <c r="E118" s="67">
        <f>E119+E121</f>
        <v>11974.5</v>
      </c>
    </row>
    <row r="119" spans="1:5" ht="63">
      <c r="A119" s="58" t="s">
        <v>460</v>
      </c>
      <c r="B119" s="57" t="s">
        <v>34</v>
      </c>
      <c r="C119" s="57" t="s">
        <v>299</v>
      </c>
      <c r="D119" s="57" t="s">
        <v>404</v>
      </c>
      <c r="E119" s="67">
        <f>E120</f>
        <v>4705.1</v>
      </c>
    </row>
    <row r="120" spans="1:5" ht="15.75">
      <c r="A120" s="58" t="s">
        <v>140</v>
      </c>
      <c r="B120" s="57" t="s">
        <v>34</v>
      </c>
      <c r="C120" s="57" t="s">
        <v>299</v>
      </c>
      <c r="D120" s="57" t="s">
        <v>139</v>
      </c>
      <c r="E120" s="67">
        <v>4705.1</v>
      </c>
    </row>
    <row r="121" spans="1:5" ht="15.75">
      <c r="A121" s="58" t="s">
        <v>298</v>
      </c>
      <c r="B121" s="57" t="s">
        <v>34</v>
      </c>
      <c r="C121" s="57" t="s">
        <v>297</v>
      </c>
      <c r="D121" s="57" t="s">
        <v>404</v>
      </c>
      <c r="E121" s="67">
        <f>E122</f>
        <v>7269.4</v>
      </c>
    </row>
    <row r="122" spans="1:5" ht="15.75">
      <c r="A122" s="58" t="s">
        <v>140</v>
      </c>
      <c r="B122" s="57" t="s">
        <v>34</v>
      </c>
      <c r="C122" s="57" t="s">
        <v>297</v>
      </c>
      <c r="D122" s="57" t="s">
        <v>139</v>
      </c>
      <c r="E122" s="67">
        <v>7269.4</v>
      </c>
    </row>
    <row r="123" spans="1:5" ht="15.75">
      <c r="A123" s="58" t="s">
        <v>220</v>
      </c>
      <c r="B123" s="57" t="s">
        <v>34</v>
      </c>
      <c r="C123" s="57" t="s">
        <v>219</v>
      </c>
      <c r="D123" s="57" t="s">
        <v>404</v>
      </c>
      <c r="E123" s="67">
        <f>E124</f>
        <v>1200</v>
      </c>
    </row>
    <row r="124" spans="1:5" ht="78.75">
      <c r="A124" s="58" t="s">
        <v>461</v>
      </c>
      <c r="B124" s="57" t="s">
        <v>34</v>
      </c>
      <c r="C124" s="57" t="s">
        <v>462</v>
      </c>
      <c r="D124" s="57" t="s">
        <v>404</v>
      </c>
      <c r="E124" s="67">
        <f>E125</f>
        <v>1200</v>
      </c>
    </row>
    <row r="125" spans="1:5" ht="15.75">
      <c r="A125" s="58" t="s">
        <v>208</v>
      </c>
      <c r="B125" s="57" t="s">
        <v>34</v>
      </c>
      <c r="C125" s="57" t="s">
        <v>462</v>
      </c>
      <c r="D125" s="57" t="s">
        <v>206</v>
      </c>
      <c r="E125" s="67">
        <v>1200</v>
      </c>
    </row>
    <row r="126" spans="1:5" s="65" customFormat="1" ht="15.75">
      <c r="A126" s="63" t="s">
        <v>463</v>
      </c>
      <c r="B126" s="64" t="s">
        <v>235</v>
      </c>
      <c r="C126" s="64" t="s">
        <v>404</v>
      </c>
      <c r="D126" s="64" t="s">
        <v>404</v>
      </c>
      <c r="E126" s="66">
        <f>E127</f>
        <v>84.3</v>
      </c>
    </row>
    <row r="127" spans="1:5" ht="15.75">
      <c r="A127" s="58" t="s">
        <v>388</v>
      </c>
      <c r="B127" s="57" t="s">
        <v>235</v>
      </c>
      <c r="C127" s="57" t="s">
        <v>357</v>
      </c>
      <c r="D127" s="57" t="s">
        <v>404</v>
      </c>
      <c r="E127" s="67">
        <f>E128</f>
        <v>84.3</v>
      </c>
    </row>
    <row r="128" spans="1:5" ht="31.5">
      <c r="A128" s="58" t="s">
        <v>389</v>
      </c>
      <c r="B128" s="57" t="s">
        <v>235</v>
      </c>
      <c r="C128" s="57" t="s">
        <v>358</v>
      </c>
      <c r="D128" s="57" t="s">
        <v>404</v>
      </c>
      <c r="E128" s="67">
        <f>E129</f>
        <v>84.3</v>
      </c>
    </row>
    <row r="129" spans="1:5" ht="31.5">
      <c r="A129" s="58" t="s">
        <v>110</v>
      </c>
      <c r="B129" s="57" t="s">
        <v>235</v>
      </c>
      <c r="C129" s="57" t="s">
        <v>358</v>
      </c>
      <c r="D129" s="57" t="s">
        <v>109</v>
      </c>
      <c r="E129" s="67">
        <v>84.3</v>
      </c>
    </row>
    <row r="130" spans="1:5" s="65" customFormat="1" ht="15.75">
      <c r="A130" s="63" t="s">
        <v>141</v>
      </c>
      <c r="B130" s="64" t="s">
        <v>142</v>
      </c>
      <c r="C130" s="64" t="s">
        <v>404</v>
      </c>
      <c r="D130" s="64" t="s">
        <v>404</v>
      </c>
      <c r="E130" s="66">
        <f>E131</f>
        <v>101542.4</v>
      </c>
    </row>
    <row r="131" spans="1:5" ht="15.75">
      <c r="A131" s="58" t="s">
        <v>141</v>
      </c>
      <c r="B131" s="57" t="s">
        <v>142</v>
      </c>
      <c r="C131" s="57" t="s">
        <v>143</v>
      </c>
      <c r="D131" s="57" t="s">
        <v>404</v>
      </c>
      <c r="E131" s="67">
        <f>E132+E135+E138+E141+E144</f>
        <v>101542.4</v>
      </c>
    </row>
    <row r="132" spans="1:5" ht="15.75">
      <c r="A132" s="58" t="s">
        <v>145</v>
      </c>
      <c r="B132" s="57" t="s">
        <v>142</v>
      </c>
      <c r="C132" s="57" t="s">
        <v>144</v>
      </c>
      <c r="D132" s="57" t="s">
        <v>404</v>
      </c>
      <c r="E132" s="67">
        <f>E133+E134</f>
        <v>14812.900000000001</v>
      </c>
    </row>
    <row r="133" spans="1:5" ht="15.75">
      <c r="A133" s="58" t="s">
        <v>140</v>
      </c>
      <c r="B133" s="57" t="s">
        <v>142</v>
      </c>
      <c r="C133" s="57" t="s">
        <v>144</v>
      </c>
      <c r="D133" s="57" t="s">
        <v>139</v>
      </c>
      <c r="E133" s="67">
        <v>11293.6</v>
      </c>
    </row>
    <row r="134" spans="1:5" ht="31.5">
      <c r="A134" s="58" t="s">
        <v>110</v>
      </c>
      <c r="B134" s="57" t="s">
        <v>142</v>
      </c>
      <c r="C134" s="57" t="s">
        <v>144</v>
      </c>
      <c r="D134" s="57" t="s">
        <v>109</v>
      </c>
      <c r="E134" s="67">
        <v>3519.3</v>
      </c>
    </row>
    <row r="135" spans="1:5" ht="63">
      <c r="A135" s="58" t="s">
        <v>150</v>
      </c>
      <c r="B135" s="57" t="s">
        <v>142</v>
      </c>
      <c r="C135" s="57" t="s">
        <v>146</v>
      </c>
      <c r="D135" s="57" t="s">
        <v>404</v>
      </c>
      <c r="E135" s="67">
        <f>E136+E137</f>
        <v>56902.9</v>
      </c>
    </row>
    <row r="136" spans="1:5" ht="15.75">
      <c r="A136" s="58" t="s">
        <v>140</v>
      </c>
      <c r="B136" s="57" t="s">
        <v>142</v>
      </c>
      <c r="C136" s="57" t="s">
        <v>146</v>
      </c>
      <c r="D136" s="57" t="s">
        <v>139</v>
      </c>
      <c r="E136" s="67">
        <v>46944.9</v>
      </c>
    </row>
    <row r="137" spans="1:5" ht="31.5">
      <c r="A137" s="58" t="s">
        <v>110</v>
      </c>
      <c r="B137" s="57" t="s">
        <v>142</v>
      </c>
      <c r="C137" s="57" t="s">
        <v>146</v>
      </c>
      <c r="D137" s="57" t="s">
        <v>109</v>
      </c>
      <c r="E137" s="67">
        <v>9958</v>
      </c>
    </row>
    <row r="138" spans="1:5" ht="15.75">
      <c r="A138" s="58" t="s">
        <v>151</v>
      </c>
      <c r="B138" s="57" t="s">
        <v>142</v>
      </c>
      <c r="C138" s="57" t="s">
        <v>147</v>
      </c>
      <c r="D138" s="57" t="s">
        <v>404</v>
      </c>
      <c r="E138" s="67">
        <f>E139+E140</f>
        <v>16165</v>
      </c>
    </row>
    <row r="139" spans="1:5" ht="15.75">
      <c r="A139" s="58" t="s">
        <v>140</v>
      </c>
      <c r="B139" s="57" t="s">
        <v>142</v>
      </c>
      <c r="C139" s="57" t="s">
        <v>147</v>
      </c>
      <c r="D139" s="57" t="s">
        <v>139</v>
      </c>
      <c r="E139" s="67">
        <v>165</v>
      </c>
    </row>
    <row r="140" spans="1:5" ht="31.5">
      <c r="A140" s="58" t="s">
        <v>110</v>
      </c>
      <c r="B140" s="57" t="s">
        <v>142</v>
      </c>
      <c r="C140" s="57" t="s">
        <v>147</v>
      </c>
      <c r="D140" s="57" t="s">
        <v>109</v>
      </c>
      <c r="E140" s="67">
        <v>16000</v>
      </c>
    </row>
    <row r="141" spans="1:5" ht="15.75">
      <c r="A141" s="58" t="s">
        <v>390</v>
      </c>
      <c r="B141" s="57" t="s">
        <v>142</v>
      </c>
      <c r="C141" s="57" t="s">
        <v>148</v>
      </c>
      <c r="D141" s="57" t="s">
        <v>404</v>
      </c>
      <c r="E141" s="67">
        <f>E142+E143</f>
        <v>1901.6999999999998</v>
      </c>
    </row>
    <row r="142" spans="1:5" ht="15.75">
      <c r="A142" s="58" t="s">
        <v>140</v>
      </c>
      <c r="B142" s="57" t="s">
        <v>142</v>
      </c>
      <c r="C142" s="57" t="s">
        <v>148</v>
      </c>
      <c r="D142" s="57" t="s">
        <v>139</v>
      </c>
      <c r="E142" s="67">
        <v>110.6</v>
      </c>
    </row>
    <row r="143" spans="1:5" ht="31.5">
      <c r="A143" s="58" t="s">
        <v>110</v>
      </c>
      <c r="B143" s="57" t="s">
        <v>142</v>
      </c>
      <c r="C143" s="57" t="s">
        <v>148</v>
      </c>
      <c r="D143" s="57" t="s">
        <v>109</v>
      </c>
      <c r="E143" s="67">
        <v>1791.1</v>
      </c>
    </row>
    <row r="144" spans="1:5" ht="31.5">
      <c r="A144" s="58" t="s">
        <v>152</v>
      </c>
      <c r="B144" s="57" t="s">
        <v>142</v>
      </c>
      <c r="C144" s="57" t="s">
        <v>149</v>
      </c>
      <c r="D144" s="57" t="s">
        <v>404</v>
      </c>
      <c r="E144" s="67">
        <f>E145+E146</f>
        <v>11759.9</v>
      </c>
    </row>
    <row r="145" spans="1:5" ht="15.75">
      <c r="A145" s="58" t="s">
        <v>140</v>
      </c>
      <c r="B145" s="57" t="s">
        <v>142</v>
      </c>
      <c r="C145" s="57" t="s">
        <v>149</v>
      </c>
      <c r="D145" s="57" t="s">
        <v>139</v>
      </c>
      <c r="E145" s="67">
        <v>10915.4</v>
      </c>
    </row>
    <row r="146" spans="1:5" ht="31.5">
      <c r="A146" s="58" t="s">
        <v>110</v>
      </c>
      <c r="B146" s="57" t="s">
        <v>142</v>
      </c>
      <c r="C146" s="57" t="s">
        <v>149</v>
      </c>
      <c r="D146" s="57" t="s">
        <v>109</v>
      </c>
      <c r="E146" s="67">
        <v>844.5</v>
      </c>
    </row>
    <row r="147" spans="1:5" s="60" customFormat="1" ht="15.75">
      <c r="A147" s="61" t="s">
        <v>9</v>
      </c>
      <c r="B147" s="59" t="s">
        <v>35</v>
      </c>
      <c r="C147" s="59" t="s">
        <v>404</v>
      </c>
      <c r="D147" s="59" t="s">
        <v>404</v>
      </c>
      <c r="E147" s="68">
        <f>E148+E161+E179+E182+E199</f>
        <v>856834.5000000001</v>
      </c>
    </row>
    <row r="148" spans="1:5" s="65" customFormat="1" ht="15.75">
      <c r="A148" s="63" t="s">
        <v>10</v>
      </c>
      <c r="B148" s="64" t="s">
        <v>36</v>
      </c>
      <c r="C148" s="64" t="s">
        <v>404</v>
      </c>
      <c r="D148" s="64" t="s">
        <v>404</v>
      </c>
      <c r="E148" s="66">
        <f>E149+E154+E158</f>
        <v>318009</v>
      </c>
    </row>
    <row r="149" spans="1:5" ht="15.75">
      <c r="A149" s="58" t="s">
        <v>11</v>
      </c>
      <c r="B149" s="57" t="s">
        <v>36</v>
      </c>
      <c r="C149" s="57" t="s">
        <v>464</v>
      </c>
      <c r="D149" s="57" t="s">
        <v>404</v>
      </c>
      <c r="E149" s="67">
        <f>E150+E152</f>
        <v>311565.5</v>
      </c>
    </row>
    <row r="150" spans="1:5" ht="31.5">
      <c r="A150" s="58" t="s">
        <v>465</v>
      </c>
      <c r="B150" s="57" t="s">
        <v>36</v>
      </c>
      <c r="C150" s="57" t="s">
        <v>466</v>
      </c>
      <c r="D150" s="57" t="s">
        <v>404</v>
      </c>
      <c r="E150" s="67">
        <f>E151</f>
        <v>69730.7</v>
      </c>
    </row>
    <row r="151" spans="1:5" ht="15.75">
      <c r="A151" s="58" t="s">
        <v>454</v>
      </c>
      <c r="B151" s="57" t="s">
        <v>36</v>
      </c>
      <c r="C151" s="57" t="s">
        <v>466</v>
      </c>
      <c r="D151" s="57" t="s">
        <v>455</v>
      </c>
      <c r="E151" s="67">
        <v>69730.7</v>
      </c>
    </row>
    <row r="152" spans="1:5" ht="31.5">
      <c r="A152" s="58" t="s">
        <v>37</v>
      </c>
      <c r="B152" s="57" t="s">
        <v>36</v>
      </c>
      <c r="C152" s="57" t="s">
        <v>153</v>
      </c>
      <c r="D152" s="57" t="s">
        <v>404</v>
      </c>
      <c r="E152" s="67">
        <f>E153</f>
        <v>241834.8</v>
      </c>
    </row>
    <row r="153" spans="1:5" ht="31.5">
      <c r="A153" s="58" t="s">
        <v>134</v>
      </c>
      <c r="B153" s="57" t="s">
        <v>36</v>
      </c>
      <c r="C153" s="57" t="s">
        <v>153</v>
      </c>
      <c r="D153" s="57" t="s">
        <v>133</v>
      </c>
      <c r="E153" s="67">
        <v>241834.8</v>
      </c>
    </row>
    <row r="154" spans="1:5" ht="15.75">
      <c r="A154" s="58" t="s">
        <v>88</v>
      </c>
      <c r="B154" s="57" t="s">
        <v>36</v>
      </c>
      <c r="C154" s="57" t="s">
        <v>87</v>
      </c>
      <c r="D154" s="57" t="s">
        <v>404</v>
      </c>
      <c r="E154" s="67">
        <f>E155</f>
        <v>6443.5</v>
      </c>
    </row>
    <row r="155" spans="1:5" ht="78.75">
      <c r="A155" s="58" t="s">
        <v>467</v>
      </c>
      <c r="B155" s="57" t="s">
        <v>36</v>
      </c>
      <c r="C155" s="57" t="s">
        <v>468</v>
      </c>
      <c r="D155" s="57" t="s">
        <v>404</v>
      </c>
      <c r="E155" s="67">
        <f>E156+E157</f>
        <v>6443.5</v>
      </c>
    </row>
    <row r="156" spans="1:5" ht="31.5">
      <c r="A156" s="58" t="s">
        <v>134</v>
      </c>
      <c r="B156" s="57" t="s">
        <v>36</v>
      </c>
      <c r="C156" s="57" t="s">
        <v>468</v>
      </c>
      <c r="D156" s="57" t="s">
        <v>133</v>
      </c>
      <c r="E156" s="67">
        <v>4345</v>
      </c>
    </row>
    <row r="157" spans="1:5" ht="15.75">
      <c r="A157" s="58" t="s">
        <v>454</v>
      </c>
      <c r="B157" s="57" t="s">
        <v>36</v>
      </c>
      <c r="C157" s="57" t="s">
        <v>468</v>
      </c>
      <c r="D157" s="57" t="s">
        <v>455</v>
      </c>
      <c r="E157" s="67">
        <v>2098.5</v>
      </c>
    </row>
    <row r="158" spans="1:5" ht="15.75">
      <c r="A158" s="58" t="s">
        <v>469</v>
      </c>
      <c r="B158" s="57" t="s">
        <v>36</v>
      </c>
      <c r="C158" s="57" t="s">
        <v>359</v>
      </c>
      <c r="D158" s="57" t="s">
        <v>404</v>
      </c>
      <c r="E158" s="67">
        <f>E159</f>
        <v>0</v>
      </c>
    </row>
    <row r="159" spans="1:5" ht="47.25">
      <c r="A159" s="58" t="s">
        <v>470</v>
      </c>
      <c r="B159" s="57" t="s">
        <v>36</v>
      </c>
      <c r="C159" s="57" t="s">
        <v>471</v>
      </c>
      <c r="D159" s="57" t="s">
        <v>404</v>
      </c>
      <c r="E159" s="67">
        <f>E160</f>
        <v>0</v>
      </c>
    </row>
    <row r="160" spans="1:5" ht="15.75">
      <c r="A160" s="58" t="s">
        <v>208</v>
      </c>
      <c r="B160" s="57" t="s">
        <v>36</v>
      </c>
      <c r="C160" s="57" t="s">
        <v>471</v>
      </c>
      <c r="D160" s="57" t="s">
        <v>206</v>
      </c>
      <c r="E160" s="67">
        <v>0</v>
      </c>
    </row>
    <row r="161" spans="1:5" s="65" customFormat="1" ht="15.75">
      <c r="A161" s="63" t="s">
        <v>12</v>
      </c>
      <c r="B161" s="64" t="s">
        <v>38</v>
      </c>
      <c r="C161" s="64" t="s">
        <v>404</v>
      </c>
      <c r="D161" s="64" t="s">
        <v>404</v>
      </c>
      <c r="E161" s="66">
        <f>E162+E168+E174+E176</f>
        <v>455636.60000000003</v>
      </c>
    </row>
    <row r="162" spans="1:5" ht="31.5">
      <c r="A162" s="58" t="s">
        <v>472</v>
      </c>
      <c r="B162" s="57" t="s">
        <v>38</v>
      </c>
      <c r="C162" s="57" t="s">
        <v>40</v>
      </c>
      <c r="D162" s="57" t="s">
        <v>404</v>
      </c>
      <c r="E162" s="67">
        <f>E163</f>
        <v>340150.1</v>
      </c>
    </row>
    <row r="163" spans="1:5" ht="31.5">
      <c r="A163" s="58" t="s">
        <v>37</v>
      </c>
      <c r="B163" s="57" t="s">
        <v>38</v>
      </c>
      <c r="C163" s="57" t="s">
        <v>155</v>
      </c>
      <c r="D163" s="57" t="s">
        <v>404</v>
      </c>
      <c r="E163" s="67">
        <f>E164+E166</f>
        <v>340150.1</v>
      </c>
    </row>
    <row r="164" spans="1:5" ht="47.25">
      <c r="A164" s="58" t="s">
        <v>156</v>
      </c>
      <c r="B164" s="57" t="s">
        <v>38</v>
      </c>
      <c r="C164" s="57" t="s">
        <v>154</v>
      </c>
      <c r="D164" s="57" t="s">
        <v>404</v>
      </c>
      <c r="E164" s="67">
        <f>E165</f>
        <v>334550.1</v>
      </c>
    </row>
    <row r="165" spans="1:5" ht="31.5">
      <c r="A165" s="58" t="s">
        <v>134</v>
      </c>
      <c r="B165" s="57" t="s">
        <v>38</v>
      </c>
      <c r="C165" s="57" t="s">
        <v>154</v>
      </c>
      <c r="D165" s="57" t="s">
        <v>133</v>
      </c>
      <c r="E165" s="67">
        <v>334550.1</v>
      </c>
    </row>
    <row r="166" spans="1:5" ht="31.5">
      <c r="A166" s="58" t="s">
        <v>158</v>
      </c>
      <c r="B166" s="57" t="s">
        <v>38</v>
      </c>
      <c r="C166" s="57" t="s">
        <v>157</v>
      </c>
      <c r="D166" s="57" t="s">
        <v>404</v>
      </c>
      <c r="E166" s="67">
        <f>E167</f>
        <v>5600</v>
      </c>
    </row>
    <row r="167" spans="1:5" ht="31.5">
      <c r="A167" s="58" t="s">
        <v>134</v>
      </c>
      <c r="B167" s="57" t="s">
        <v>38</v>
      </c>
      <c r="C167" s="57" t="s">
        <v>157</v>
      </c>
      <c r="D167" s="57" t="s">
        <v>133</v>
      </c>
      <c r="E167" s="67">
        <v>5600</v>
      </c>
    </row>
    <row r="168" spans="1:5" ht="15.75">
      <c r="A168" s="58" t="s">
        <v>41</v>
      </c>
      <c r="B168" s="57" t="s">
        <v>38</v>
      </c>
      <c r="C168" s="57" t="s">
        <v>42</v>
      </c>
      <c r="D168" s="57" t="s">
        <v>404</v>
      </c>
      <c r="E168" s="67">
        <f>E169+E171</f>
        <v>93541.7</v>
      </c>
    </row>
    <row r="169" spans="1:5" ht="15.75">
      <c r="A169" s="58" t="s">
        <v>473</v>
      </c>
      <c r="B169" s="57" t="s">
        <v>38</v>
      </c>
      <c r="C169" s="57" t="s">
        <v>474</v>
      </c>
      <c r="D169" s="57" t="s">
        <v>404</v>
      </c>
      <c r="E169" s="67">
        <f>E170</f>
        <v>8121.8</v>
      </c>
    </row>
    <row r="170" spans="1:5" ht="15.75">
      <c r="A170" s="58" t="s">
        <v>454</v>
      </c>
      <c r="B170" s="57" t="s">
        <v>38</v>
      </c>
      <c r="C170" s="57" t="s">
        <v>474</v>
      </c>
      <c r="D170" s="57" t="s">
        <v>455</v>
      </c>
      <c r="E170" s="67">
        <f>3867+4254.8</f>
        <v>8121.8</v>
      </c>
    </row>
    <row r="171" spans="1:5" ht="31.5">
      <c r="A171" s="58" t="s">
        <v>37</v>
      </c>
      <c r="B171" s="57" t="s">
        <v>38</v>
      </c>
      <c r="C171" s="57" t="s">
        <v>162</v>
      </c>
      <c r="D171" s="57" t="s">
        <v>404</v>
      </c>
      <c r="E171" s="67">
        <f>E172</f>
        <v>85419.9</v>
      </c>
    </row>
    <row r="172" spans="1:5" ht="31.5">
      <c r="A172" s="58" t="s">
        <v>134</v>
      </c>
      <c r="B172" s="57" t="s">
        <v>38</v>
      </c>
      <c r="C172" s="57" t="s">
        <v>162</v>
      </c>
      <c r="D172" s="57" t="s">
        <v>133</v>
      </c>
      <c r="E172" s="67">
        <f>13788.6+6318.6+65312.7</f>
        <v>85419.9</v>
      </c>
    </row>
    <row r="173" spans="1:5" ht="15.75">
      <c r="A173" s="58" t="s">
        <v>43</v>
      </c>
      <c r="B173" s="57" t="s">
        <v>38</v>
      </c>
      <c r="C173" s="57" t="s">
        <v>44</v>
      </c>
      <c r="D173" s="57" t="s">
        <v>404</v>
      </c>
      <c r="E173" s="67">
        <f>E174</f>
        <v>12246.4</v>
      </c>
    </row>
    <row r="174" spans="1:5" ht="31.5">
      <c r="A174" s="58" t="s">
        <v>37</v>
      </c>
      <c r="B174" s="57" t="s">
        <v>38</v>
      </c>
      <c r="C174" s="57" t="s">
        <v>163</v>
      </c>
      <c r="D174" s="57" t="s">
        <v>404</v>
      </c>
      <c r="E174" s="67">
        <f>E175</f>
        <v>12246.4</v>
      </c>
    </row>
    <row r="175" spans="1:5" ht="31.5">
      <c r="A175" s="58" t="s">
        <v>134</v>
      </c>
      <c r="B175" s="57" t="s">
        <v>38</v>
      </c>
      <c r="C175" s="57" t="s">
        <v>163</v>
      </c>
      <c r="D175" s="57" t="s">
        <v>133</v>
      </c>
      <c r="E175" s="67">
        <v>12246.4</v>
      </c>
    </row>
    <row r="176" spans="1:5" ht="31.5">
      <c r="A176" s="58" t="s">
        <v>228</v>
      </c>
      <c r="B176" s="57" t="s">
        <v>38</v>
      </c>
      <c r="C176" s="57" t="s">
        <v>227</v>
      </c>
      <c r="D176" s="57" t="s">
        <v>404</v>
      </c>
      <c r="E176" s="67">
        <f>E177</f>
        <v>9698.4</v>
      </c>
    </row>
    <row r="177" spans="1:5" ht="31.5">
      <c r="A177" s="58" t="s">
        <v>280</v>
      </c>
      <c r="B177" s="57" t="s">
        <v>38</v>
      </c>
      <c r="C177" s="57" t="s">
        <v>279</v>
      </c>
      <c r="D177" s="57" t="s">
        <v>404</v>
      </c>
      <c r="E177" s="67">
        <f>E178</f>
        <v>9698.4</v>
      </c>
    </row>
    <row r="178" spans="1:5" ht="31.5">
      <c r="A178" s="58" t="s">
        <v>134</v>
      </c>
      <c r="B178" s="57" t="s">
        <v>38</v>
      </c>
      <c r="C178" s="57" t="s">
        <v>279</v>
      </c>
      <c r="D178" s="57" t="s">
        <v>133</v>
      </c>
      <c r="E178" s="67">
        <v>9698.4</v>
      </c>
    </row>
    <row r="179" spans="1:5" s="65" customFormat="1" ht="31.5">
      <c r="A179" s="63" t="s">
        <v>391</v>
      </c>
      <c r="B179" s="64" t="s">
        <v>45</v>
      </c>
      <c r="C179" s="64" t="s">
        <v>404</v>
      </c>
      <c r="D179" s="64" t="s">
        <v>404</v>
      </c>
      <c r="E179" s="66">
        <f>E180</f>
        <v>3068.8</v>
      </c>
    </row>
    <row r="180" spans="1:5" ht="31.5">
      <c r="A180" s="58" t="s">
        <v>261</v>
      </c>
      <c r="B180" s="57" t="s">
        <v>45</v>
      </c>
      <c r="C180" s="57" t="s">
        <v>262</v>
      </c>
      <c r="D180" s="57" t="s">
        <v>404</v>
      </c>
      <c r="E180" s="67">
        <f>E181</f>
        <v>3068.8</v>
      </c>
    </row>
    <row r="181" spans="1:5" ht="31.5">
      <c r="A181" s="58" t="s">
        <v>110</v>
      </c>
      <c r="B181" s="57" t="s">
        <v>45</v>
      </c>
      <c r="C181" s="57" t="s">
        <v>262</v>
      </c>
      <c r="D181" s="57" t="s">
        <v>109</v>
      </c>
      <c r="E181" s="67">
        <v>3068.8</v>
      </c>
    </row>
    <row r="182" spans="1:5" s="65" customFormat="1" ht="15.75">
      <c r="A182" s="63" t="s">
        <v>53</v>
      </c>
      <c r="B182" s="64" t="s">
        <v>54</v>
      </c>
      <c r="C182" s="64" t="s">
        <v>404</v>
      </c>
      <c r="D182" s="64" t="s">
        <v>404</v>
      </c>
      <c r="E182" s="66">
        <f>E183+E188</f>
        <v>41830.7</v>
      </c>
    </row>
    <row r="183" spans="1:5" ht="31.5">
      <c r="A183" s="58" t="s">
        <v>95</v>
      </c>
      <c r="B183" s="57" t="s">
        <v>54</v>
      </c>
      <c r="C183" s="57" t="s">
        <v>55</v>
      </c>
      <c r="D183" s="57" t="s">
        <v>404</v>
      </c>
      <c r="E183" s="67">
        <f>E184+E186</f>
        <v>5171.2</v>
      </c>
    </row>
    <row r="184" spans="1:5" ht="31.5">
      <c r="A184" s="58" t="s">
        <v>89</v>
      </c>
      <c r="B184" s="57" t="s">
        <v>54</v>
      </c>
      <c r="C184" s="57" t="s">
        <v>164</v>
      </c>
      <c r="D184" s="57" t="s">
        <v>404</v>
      </c>
      <c r="E184" s="67" t="str">
        <f>E185</f>
        <v>339,0</v>
      </c>
    </row>
    <row r="185" spans="1:5" ht="31.5">
      <c r="A185" s="58" t="s">
        <v>110</v>
      </c>
      <c r="B185" s="57" t="s">
        <v>54</v>
      </c>
      <c r="C185" s="57" t="s">
        <v>164</v>
      </c>
      <c r="D185" s="57" t="s">
        <v>109</v>
      </c>
      <c r="E185" s="67" t="s">
        <v>475</v>
      </c>
    </row>
    <row r="186" spans="1:5" ht="31.5">
      <c r="A186" s="58" t="s">
        <v>37</v>
      </c>
      <c r="B186" s="57" t="s">
        <v>54</v>
      </c>
      <c r="C186" s="57" t="s">
        <v>476</v>
      </c>
      <c r="D186" s="57" t="s">
        <v>404</v>
      </c>
      <c r="E186" s="67">
        <f>E187</f>
        <v>4832.2</v>
      </c>
    </row>
    <row r="187" spans="1:5" ht="31.5">
      <c r="A187" s="58" t="s">
        <v>134</v>
      </c>
      <c r="B187" s="57" t="s">
        <v>54</v>
      </c>
      <c r="C187" s="57" t="s">
        <v>476</v>
      </c>
      <c r="D187" s="57" t="s">
        <v>133</v>
      </c>
      <c r="E187" s="67">
        <v>4832.2</v>
      </c>
    </row>
    <row r="188" spans="1:5" ht="31.5">
      <c r="A188" s="58" t="s">
        <v>168</v>
      </c>
      <c r="B188" s="57" t="s">
        <v>54</v>
      </c>
      <c r="C188" s="57" t="s">
        <v>85</v>
      </c>
      <c r="D188" s="57" t="s">
        <v>404</v>
      </c>
      <c r="E188" s="67">
        <f>E189+E191+E193+E195+E197</f>
        <v>36659.5</v>
      </c>
    </row>
    <row r="189" spans="1:5" ht="63">
      <c r="A189" s="58" t="s">
        <v>477</v>
      </c>
      <c r="B189" s="57" t="s">
        <v>54</v>
      </c>
      <c r="C189" s="57" t="s">
        <v>478</v>
      </c>
      <c r="D189" s="57" t="s">
        <v>404</v>
      </c>
      <c r="E189" s="67">
        <f>E190</f>
        <v>21713</v>
      </c>
    </row>
    <row r="190" spans="1:5" ht="31.5">
      <c r="A190" s="58" t="s">
        <v>395</v>
      </c>
      <c r="B190" s="57" t="s">
        <v>54</v>
      </c>
      <c r="C190" s="57" t="s">
        <v>478</v>
      </c>
      <c r="D190" s="57" t="s">
        <v>362</v>
      </c>
      <c r="E190" s="67">
        <v>21713</v>
      </c>
    </row>
    <row r="191" spans="1:5" ht="31.5">
      <c r="A191" s="58" t="s">
        <v>171</v>
      </c>
      <c r="B191" s="57" t="s">
        <v>54</v>
      </c>
      <c r="C191" s="57" t="s">
        <v>479</v>
      </c>
      <c r="D191" s="57" t="s">
        <v>404</v>
      </c>
      <c r="E191" s="67">
        <f>E192</f>
        <v>9094.8</v>
      </c>
    </row>
    <row r="192" spans="1:5" ht="31.5">
      <c r="A192" s="58" t="s">
        <v>110</v>
      </c>
      <c r="B192" s="57" t="s">
        <v>54</v>
      </c>
      <c r="C192" s="57" t="s">
        <v>479</v>
      </c>
      <c r="D192" s="57" t="s">
        <v>109</v>
      </c>
      <c r="E192" s="67">
        <v>9094.8</v>
      </c>
    </row>
    <row r="193" spans="1:5" ht="47.25">
      <c r="A193" s="58" t="s">
        <v>480</v>
      </c>
      <c r="B193" s="57" t="s">
        <v>54</v>
      </c>
      <c r="C193" s="57" t="s">
        <v>481</v>
      </c>
      <c r="D193" s="57" t="s">
        <v>404</v>
      </c>
      <c r="E193" s="67">
        <f>E194</f>
        <v>2528.1</v>
      </c>
    </row>
    <row r="194" spans="1:5" ht="31.5">
      <c r="A194" s="58" t="s">
        <v>110</v>
      </c>
      <c r="B194" s="57" t="s">
        <v>54</v>
      </c>
      <c r="C194" s="57" t="s">
        <v>481</v>
      </c>
      <c r="D194" s="57" t="s">
        <v>109</v>
      </c>
      <c r="E194" s="67">
        <v>2528.1</v>
      </c>
    </row>
    <row r="195" spans="1:5" ht="31.5">
      <c r="A195" s="58" t="s">
        <v>482</v>
      </c>
      <c r="B195" s="57" t="s">
        <v>54</v>
      </c>
      <c r="C195" s="57" t="s">
        <v>483</v>
      </c>
      <c r="D195" s="57" t="s">
        <v>404</v>
      </c>
      <c r="E195" s="67">
        <f>E196</f>
        <v>724</v>
      </c>
    </row>
    <row r="196" spans="1:5" ht="15.75">
      <c r="A196" s="58" t="s">
        <v>454</v>
      </c>
      <c r="B196" s="57" t="s">
        <v>54</v>
      </c>
      <c r="C196" s="57" t="s">
        <v>483</v>
      </c>
      <c r="D196" s="57" t="s">
        <v>455</v>
      </c>
      <c r="E196" s="67">
        <v>724</v>
      </c>
    </row>
    <row r="197" spans="1:5" ht="31.5">
      <c r="A197" s="58" t="s">
        <v>37</v>
      </c>
      <c r="B197" s="57" t="s">
        <v>54</v>
      </c>
      <c r="C197" s="57" t="s">
        <v>363</v>
      </c>
      <c r="D197" s="57" t="s">
        <v>404</v>
      </c>
      <c r="E197" s="67">
        <f>E198</f>
        <v>2599.6</v>
      </c>
    </row>
    <row r="198" spans="1:5" ht="31.5">
      <c r="A198" s="58" t="s">
        <v>134</v>
      </c>
      <c r="B198" s="57" t="s">
        <v>54</v>
      </c>
      <c r="C198" s="57" t="s">
        <v>363</v>
      </c>
      <c r="D198" s="57" t="s">
        <v>133</v>
      </c>
      <c r="E198" s="67">
        <v>2599.6</v>
      </c>
    </row>
    <row r="199" spans="1:5" s="65" customFormat="1" ht="15.75">
      <c r="A199" s="63" t="s">
        <v>46</v>
      </c>
      <c r="B199" s="64" t="s">
        <v>47</v>
      </c>
      <c r="C199" s="64" t="s">
        <v>404</v>
      </c>
      <c r="D199" s="64" t="s">
        <v>404</v>
      </c>
      <c r="E199" s="66">
        <f>E200+E203+E206</f>
        <v>38289.4</v>
      </c>
    </row>
    <row r="200" spans="1:5" ht="31.5">
      <c r="A200" s="58" t="s">
        <v>484</v>
      </c>
      <c r="B200" s="57" t="s">
        <v>47</v>
      </c>
      <c r="C200" s="57" t="s">
        <v>49</v>
      </c>
      <c r="D200" s="57" t="s">
        <v>404</v>
      </c>
      <c r="E200" s="67">
        <f>E201</f>
        <v>1385.7</v>
      </c>
    </row>
    <row r="201" spans="1:5" ht="31.5">
      <c r="A201" s="58" t="s">
        <v>37</v>
      </c>
      <c r="B201" s="57" t="s">
        <v>47</v>
      </c>
      <c r="C201" s="57" t="s">
        <v>172</v>
      </c>
      <c r="D201" s="57" t="s">
        <v>404</v>
      </c>
      <c r="E201" s="67">
        <f>E202</f>
        <v>1385.7</v>
      </c>
    </row>
    <row r="202" spans="1:5" ht="31.5">
      <c r="A202" s="58" t="s">
        <v>134</v>
      </c>
      <c r="B202" s="57" t="s">
        <v>47</v>
      </c>
      <c r="C202" s="57" t="s">
        <v>172</v>
      </c>
      <c r="D202" s="57" t="s">
        <v>133</v>
      </c>
      <c r="E202" s="67">
        <v>1385.7</v>
      </c>
    </row>
    <row r="203" spans="1:5" ht="15.75">
      <c r="A203" s="58" t="s">
        <v>88</v>
      </c>
      <c r="B203" s="57" t="s">
        <v>47</v>
      </c>
      <c r="C203" s="57" t="s">
        <v>87</v>
      </c>
      <c r="D203" s="57" t="s">
        <v>404</v>
      </c>
      <c r="E203" s="67">
        <f>E204</f>
        <v>2815.7</v>
      </c>
    </row>
    <row r="204" spans="1:5" ht="31.5">
      <c r="A204" s="58" t="s">
        <v>89</v>
      </c>
      <c r="B204" s="57" t="s">
        <v>47</v>
      </c>
      <c r="C204" s="57" t="s">
        <v>173</v>
      </c>
      <c r="D204" s="57" t="s">
        <v>404</v>
      </c>
      <c r="E204" s="67">
        <f>E205</f>
        <v>2815.7</v>
      </c>
    </row>
    <row r="205" spans="1:5" ht="31.5">
      <c r="A205" s="58" t="s">
        <v>110</v>
      </c>
      <c r="B205" s="57" t="s">
        <v>47</v>
      </c>
      <c r="C205" s="57" t="s">
        <v>173</v>
      </c>
      <c r="D205" s="57" t="s">
        <v>109</v>
      </c>
      <c r="E205" s="67">
        <v>2815.7</v>
      </c>
    </row>
    <row r="206" spans="1:5" ht="94.5">
      <c r="A206" s="58" t="s">
        <v>92</v>
      </c>
      <c r="B206" s="57" t="s">
        <v>47</v>
      </c>
      <c r="C206" s="57" t="s">
        <v>56</v>
      </c>
      <c r="D206" s="57" t="s">
        <v>404</v>
      </c>
      <c r="E206" s="67">
        <f>E207</f>
        <v>34088</v>
      </c>
    </row>
    <row r="207" spans="1:5" ht="31.5">
      <c r="A207" s="58" t="s">
        <v>37</v>
      </c>
      <c r="B207" s="57" t="s">
        <v>47</v>
      </c>
      <c r="C207" s="57" t="s">
        <v>174</v>
      </c>
      <c r="D207" s="57" t="s">
        <v>404</v>
      </c>
      <c r="E207" s="67">
        <f>E208</f>
        <v>34088</v>
      </c>
    </row>
    <row r="208" spans="1:5" ht="31.5">
      <c r="A208" s="58" t="s">
        <v>134</v>
      </c>
      <c r="B208" s="57" t="s">
        <v>47</v>
      </c>
      <c r="C208" s="57" t="s">
        <v>174</v>
      </c>
      <c r="D208" s="57" t="s">
        <v>133</v>
      </c>
      <c r="E208" s="67">
        <v>34088</v>
      </c>
    </row>
    <row r="209" spans="1:5" s="60" customFormat="1" ht="31.5">
      <c r="A209" s="61" t="s">
        <v>485</v>
      </c>
      <c r="B209" s="59" t="s">
        <v>51</v>
      </c>
      <c r="C209" s="59" t="s">
        <v>404</v>
      </c>
      <c r="D209" s="59" t="s">
        <v>404</v>
      </c>
      <c r="E209" s="68">
        <f>E210++E223+E227+E231</f>
        <v>40395.7</v>
      </c>
    </row>
    <row r="210" spans="1:5" s="65" customFormat="1" ht="15.75">
      <c r="A210" s="63" t="s">
        <v>14</v>
      </c>
      <c r="B210" s="64" t="s">
        <v>52</v>
      </c>
      <c r="C210" s="64" t="s">
        <v>404</v>
      </c>
      <c r="D210" s="64" t="s">
        <v>404</v>
      </c>
      <c r="E210" s="66">
        <f>E211+E214+E217</f>
        <v>32001.8</v>
      </c>
    </row>
    <row r="211" spans="1:5" ht="15.75">
      <c r="A211" s="58" t="s">
        <v>90</v>
      </c>
      <c r="B211" s="57" t="s">
        <v>52</v>
      </c>
      <c r="C211" s="57" t="s">
        <v>91</v>
      </c>
      <c r="D211" s="57" t="s">
        <v>404</v>
      </c>
      <c r="E211" s="67">
        <f>E212</f>
        <v>5368.4</v>
      </c>
    </row>
    <row r="212" spans="1:5" ht="31.5">
      <c r="A212" s="58" t="s">
        <v>37</v>
      </c>
      <c r="B212" s="57" t="s">
        <v>52</v>
      </c>
      <c r="C212" s="57" t="s">
        <v>175</v>
      </c>
      <c r="D212" s="57" t="s">
        <v>404</v>
      </c>
      <c r="E212" s="67">
        <f>E213</f>
        <v>5368.4</v>
      </c>
    </row>
    <row r="213" spans="1:5" ht="31.5">
      <c r="A213" s="58" t="s">
        <v>134</v>
      </c>
      <c r="B213" s="57" t="s">
        <v>52</v>
      </c>
      <c r="C213" s="57" t="s">
        <v>175</v>
      </c>
      <c r="D213" s="57" t="s">
        <v>133</v>
      </c>
      <c r="E213" s="67">
        <v>5368.4</v>
      </c>
    </row>
    <row r="214" spans="1:5" ht="15.75">
      <c r="A214" s="58" t="s">
        <v>15</v>
      </c>
      <c r="B214" s="57" t="s">
        <v>52</v>
      </c>
      <c r="C214" s="57" t="s">
        <v>486</v>
      </c>
      <c r="D214" s="57" t="s">
        <v>404</v>
      </c>
      <c r="E214" s="67">
        <f>E215</f>
        <v>10070.4</v>
      </c>
    </row>
    <row r="215" spans="1:5" ht="31.5">
      <c r="A215" s="58" t="s">
        <v>37</v>
      </c>
      <c r="B215" s="57" t="s">
        <v>52</v>
      </c>
      <c r="C215" s="57" t="s">
        <v>176</v>
      </c>
      <c r="D215" s="57" t="s">
        <v>404</v>
      </c>
      <c r="E215" s="67">
        <f>E216</f>
        <v>10070.4</v>
      </c>
    </row>
    <row r="216" spans="1:5" ht="31.5">
      <c r="A216" s="58" t="s">
        <v>134</v>
      </c>
      <c r="B216" s="57" t="s">
        <v>52</v>
      </c>
      <c r="C216" s="57" t="s">
        <v>176</v>
      </c>
      <c r="D216" s="57" t="s">
        <v>133</v>
      </c>
      <c r="E216" s="67">
        <v>10070.4</v>
      </c>
    </row>
    <row r="217" spans="1:5" ht="47.25">
      <c r="A217" s="58" t="s">
        <v>179</v>
      </c>
      <c r="B217" s="57" t="s">
        <v>52</v>
      </c>
      <c r="C217" s="57" t="s">
        <v>58</v>
      </c>
      <c r="D217" s="57" t="s">
        <v>404</v>
      </c>
      <c r="E217" s="67">
        <f>E218+E220</f>
        <v>16563</v>
      </c>
    </row>
    <row r="218" spans="1:5" ht="63">
      <c r="A218" s="58" t="s">
        <v>322</v>
      </c>
      <c r="B218" s="57" t="s">
        <v>52</v>
      </c>
      <c r="C218" s="57" t="s">
        <v>321</v>
      </c>
      <c r="D218" s="57" t="s">
        <v>404</v>
      </c>
      <c r="E218" s="67" t="str">
        <f>E219</f>
        <v>641,1</v>
      </c>
    </row>
    <row r="219" spans="1:5" ht="31.5">
      <c r="A219" s="58" t="s">
        <v>134</v>
      </c>
      <c r="B219" s="57" t="s">
        <v>52</v>
      </c>
      <c r="C219" s="57" t="s">
        <v>321</v>
      </c>
      <c r="D219" s="57" t="s">
        <v>133</v>
      </c>
      <c r="E219" s="67" t="s">
        <v>487</v>
      </c>
    </row>
    <row r="220" spans="1:5" ht="47.25">
      <c r="A220" s="58" t="s">
        <v>177</v>
      </c>
      <c r="B220" s="57" t="s">
        <v>52</v>
      </c>
      <c r="C220" s="57" t="s">
        <v>178</v>
      </c>
      <c r="D220" s="57" t="s">
        <v>404</v>
      </c>
      <c r="E220" s="67">
        <f>E221+E222</f>
        <v>15921.9</v>
      </c>
    </row>
    <row r="221" spans="1:5" ht="31.5">
      <c r="A221" s="58" t="s">
        <v>134</v>
      </c>
      <c r="B221" s="57" t="s">
        <v>52</v>
      </c>
      <c r="C221" s="57" t="s">
        <v>178</v>
      </c>
      <c r="D221" s="57" t="s">
        <v>133</v>
      </c>
      <c r="E221" s="67">
        <v>6510.4</v>
      </c>
    </row>
    <row r="222" spans="1:5" ht="15.75">
      <c r="A222" s="58" t="s">
        <v>140</v>
      </c>
      <c r="B222" s="57" t="s">
        <v>52</v>
      </c>
      <c r="C222" s="57" t="s">
        <v>178</v>
      </c>
      <c r="D222" s="57" t="s">
        <v>139</v>
      </c>
      <c r="E222" s="67" t="s">
        <v>488</v>
      </c>
    </row>
    <row r="223" spans="1:5" s="65" customFormat="1" ht="15.75">
      <c r="A223" s="63" t="s">
        <v>16</v>
      </c>
      <c r="B223" s="64" t="s">
        <v>57</v>
      </c>
      <c r="C223" s="64" t="s">
        <v>404</v>
      </c>
      <c r="D223" s="64" t="s">
        <v>404</v>
      </c>
      <c r="E223" s="66">
        <f>E224</f>
        <v>5358.7</v>
      </c>
    </row>
    <row r="224" spans="1:5" ht="15.75">
      <c r="A224" s="58" t="s">
        <v>181</v>
      </c>
      <c r="B224" s="57" t="s">
        <v>57</v>
      </c>
      <c r="C224" s="57" t="s">
        <v>489</v>
      </c>
      <c r="D224" s="57" t="s">
        <v>404</v>
      </c>
      <c r="E224" s="67">
        <f>E225</f>
        <v>5358.7</v>
      </c>
    </row>
    <row r="225" spans="1:5" ht="15.75">
      <c r="A225" s="58" t="s">
        <v>473</v>
      </c>
      <c r="B225" s="57" t="s">
        <v>57</v>
      </c>
      <c r="C225" s="57" t="s">
        <v>490</v>
      </c>
      <c r="D225" s="57" t="s">
        <v>404</v>
      </c>
      <c r="E225" s="67">
        <f>E226</f>
        <v>5358.7</v>
      </c>
    </row>
    <row r="226" spans="1:5" ht="15.75">
      <c r="A226" s="58" t="s">
        <v>454</v>
      </c>
      <c r="B226" s="57" t="s">
        <v>57</v>
      </c>
      <c r="C226" s="57" t="s">
        <v>490</v>
      </c>
      <c r="D226" s="57" t="s">
        <v>455</v>
      </c>
      <c r="E226" s="67">
        <v>5358.7</v>
      </c>
    </row>
    <row r="227" spans="1:5" s="65" customFormat="1" ht="15.75">
      <c r="A227" s="63" t="s">
        <v>491</v>
      </c>
      <c r="B227" s="64" t="s">
        <v>104</v>
      </c>
      <c r="C227" s="64" t="s">
        <v>404</v>
      </c>
      <c r="D227" s="64" t="s">
        <v>404</v>
      </c>
      <c r="E227" s="66">
        <f>E228</f>
        <v>1226.7</v>
      </c>
    </row>
    <row r="228" spans="1:5" ht="47.25">
      <c r="A228" s="58" t="s">
        <v>182</v>
      </c>
      <c r="B228" s="57" t="s">
        <v>104</v>
      </c>
      <c r="C228" s="57" t="s">
        <v>105</v>
      </c>
      <c r="D228" s="57" t="s">
        <v>404</v>
      </c>
      <c r="E228" s="67">
        <f>E229</f>
        <v>1226.7</v>
      </c>
    </row>
    <row r="229" spans="1:5" ht="47.25">
      <c r="A229" s="58" t="s">
        <v>237</v>
      </c>
      <c r="B229" s="57" t="s">
        <v>104</v>
      </c>
      <c r="C229" s="57" t="s">
        <v>238</v>
      </c>
      <c r="D229" s="57" t="s">
        <v>404</v>
      </c>
      <c r="E229" s="67">
        <f>E230</f>
        <v>1226.7</v>
      </c>
    </row>
    <row r="230" spans="1:5" ht="15.75">
      <c r="A230" s="58" t="s">
        <v>117</v>
      </c>
      <c r="B230" s="57" t="s">
        <v>104</v>
      </c>
      <c r="C230" s="57" t="s">
        <v>238</v>
      </c>
      <c r="D230" s="57" t="s">
        <v>116</v>
      </c>
      <c r="E230" s="67">
        <v>1226.7</v>
      </c>
    </row>
    <row r="231" spans="1:5" s="65" customFormat="1" ht="47.25">
      <c r="A231" s="63" t="s">
        <v>365</v>
      </c>
      <c r="B231" s="64" t="s">
        <v>364</v>
      </c>
      <c r="C231" s="64" t="s">
        <v>404</v>
      </c>
      <c r="D231" s="64" t="s">
        <v>404</v>
      </c>
      <c r="E231" s="66">
        <f>E232</f>
        <v>1808.5</v>
      </c>
    </row>
    <row r="232" spans="1:5" ht="94.5">
      <c r="A232" s="58" t="s">
        <v>92</v>
      </c>
      <c r="B232" s="57" t="s">
        <v>364</v>
      </c>
      <c r="C232" s="57" t="s">
        <v>56</v>
      </c>
      <c r="D232" s="57" t="s">
        <v>404</v>
      </c>
      <c r="E232" s="67">
        <f>E233</f>
        <v>1808.5</v>
      </c>
    </row>
    <row r="233" spans="1:5" ht="31.5">
      <c r="A233" s="58" t="s">
        <v>37</v>
      </c>
      <c r="B233" s="57" t="s">
        <v>364</v>
      </c>
      <c r="C233" s="57" t="s">
        <v>174</v>
      </c>
      <c r="D233" s="57" t="s">
        <v>404</v>
      </c>
      <c r="E233" s="67">
        <f>E234</f>
        <v>1808.5</v>
      </c>
    </row>
    <row r="234" spans="1:5" ht="31.5">
      <c r="A234" s="58" t="s">
        <v>134</v>
      </c>
      <c r="B234" s="57" t="s">
        <v>364</v>
      </c>
      <c r="C234" s="57" t="s">
        <v>174</v>
      </c>
      <c r="D234" s="57" t="s">
        <v>133</v>
      </c>
      <c r="E234" s="67">
        <v>1808.5</v>
      </c>
    </row>
    <row r="235" spans="1:5" s="60" customFormat="1" ht="31.5">
      <c r="A235" s="61" t="s">
        <v>183</v>
      </c>
      <c r="B235" s="59" t="s">
        <v>59</v>
      </c>
      <c r="C235" s="59" t="s">
        <v>404</v>
      </c>
      <c r="D235" s="59" t="s">
        <v>404</v>
      </c>
      <c r="E235" s="68">
        <f>E236+E245+E249+E256+E263+E267+E280</f>
        <v>337861.49999999994</v>
      </c>
    </row>
    <row r="236" spans="1:5" s="65" customFormat="1" ht="15.75">
      <c r="A236" s="63" t="s">
        <v>184</v>
      </c>
      <c r="B236" s="64" t="s">
        <v>60</v>
      </c>
      <c r="C236" s="64" t="s">
        <v>404</v>
      </c>
      <c r="D236" s="64" t="s">
        <v>404</v>
      </c>
      <c r="E236" s="66">
        <f>E237+E242</f>
        <v>210080.99999999997</v>
      </c>
    </row>
    <row r="237" spans="1:5" ht="31.5">
      <c r="A237" s="58" t="s">
        <v>61</v>
      </c>
      <c r="B237" s="57" t="s">
        <v>60</v>
      </c>
      <c r="C237" s="57" t="s">
        <v>62</v>
      </c>
      <c r="D237" s="57" t="s">
        <v>404</v>
      </c>
      <c r="E237" s="67">
        <f>E238+E240</f>
        <v>178911.69999999998</v>
      </c>
    </row>
    <row r="238" spans="1:5" ht="47.25">
      <c r="A238" s="58" t="s">
        <v>492</v>
      </c>
      <c r="B238" s="57" t="s">
        <v>60</v>
      </c>
      <c r="C238" s="57" t="s">
        <v>493</v>
      </c>
      <c r="D238" s="57" t="s">
        <v>404</v>
      </c>
      <c r="E238" s="67">
        <f>E239</f>
        <v>7180.3</v>
      </c>
    </row>
    <row r="239" spans="1:5" ht="15.75">
      <c r="A239" s="58" t="s">
        <v>454</v>
      </c>
      <c r="B239" s="57" t="s">
        <v>60</v>
      </c>
      <c r="C239" s="57" t="s">
        <v>493</v>
      </c>
      <c r="D239" s="57" t="s">
        <v>455</v>
      </c>
      <c r="E239" s="67">
        <v>7180.3</v>
      </c>
    </row>
    <row r="240" spans="1:5" ht="31.5">
      <c r="A240" s="58" t="s">
        <v>37</v>
      </c>
      <c r="B240" s="57" t="s">
        <v>60</v>
      </c>
      <c r="C240" s="57" t="s">
        <v>185</v>
      </c>
      <c r="D240" s="57" t="s">
        <v>404</v>
      </c>
      <c r="E240" s="67">
        <f>E241</f>
        <v>171731.4</v>
      </c>
    </row>
    <row r="241" spans="1:5" ht="31.5">
      <c r="A241" s="58" t="s">
        <v>134</v>
      </c>
      <c r="B241" s="57" t="s">
        <v>60</v>
      </c>
      <c r="C241" s="57" t="s">
        <v>185</v>
      </c>
      <c r="D241" s="57" t="s">
        <v>133</v>
      </c>
      <c r="E241" s="67">
        <v>171731.4</v>
      </c>
    </row>
    <row r="242" spans="1:5" ht="15.75">
      <c r="A242" s="58" t="s">
        <v>70</v>
      </c>
      <c r="B242" s="57" t="s">
        <v>60</v>
      </c>
      <c r="C242" s="57" t="s">
        <v>71</v>
      </c>
      <c r="D242" s="57" t="s">
        <v>404</v>
      </c>
      <c r="E242" s="67">
        <f>E243</f>
        <v>31169.3</v>
      </c>
    </row>
    <row r="243" spans="1:5" ht="31.5">
      <c r="A243" s="58" t="s">
        <v>37</v>
      </c>
      <c r="B243" s="57" t="s">
        <v>60</v>
      </c>
      <c r="C243" s="57" t="s">
        <v>186</v>
      </c>
      <c r="D243" s="57" t="s">
        <v>404</v>
      </c>
      <c r="E243" s="67">
        <f>E244</f>
        <v>31169.3</v>
      </c>
    </row>
    <row r="244" spans="1:5" ht="31.5">
      <c r="A244" s="58" t="s">
        <v>134</v>
      </c>
      <c r="B244" s="57" t="s">
        <v>60</v>
      </c>
      <c r="C244" s="57" t="s">
        <v>186</v>
      </c>
      <c r="D244" s="57" t="s">
        <v>133</v>
      </c>
      <c r="E244" s="67">
        <v>31169.3</v>
      </c>
    </row>
    <row r="245" spans="1:5" s="65" customFormat="1" ht="15.75">
      <c r="A245" s="63" t="s">
        <v>187</v>
      </c>
      <c r="B245" s="64" t="s">
        <v>74</v>
      </c>
      <c r="C245" s="64" t="s">
        <v>404</v>
      </c>
      <c r="D245" s="64" t="s">
        <v>404</v>
      </c>
      <c r="E245" s="66">
        <f>E246</f>
        <v>8836.4</v>
      </c>
    </row>
    <row r="246" spans="1:5" ht="31.5">
      <c r="A246" s="58" t="s">
        <v>63</v>
      </c>
      <c r="B246" s="57" t="s">
        <v>74</v>
      </c>
      <c r="C246" s="57" t="s">
        <v>64</v>
      </c>
      <c r="D246" s="57" t="s">
        <v>404</v>
      </c>
      <c r="E246" s="67">
        <f>E247</f>
        <v>8836.4</v>
      </c>
    </row>
    <row r="247" spans="1:5" ht="31.5">
      <c r="A247" s="58" t="s">
        <v>37</v>
      </c>
      <c r="B247" s="57" t="s">
        <v>74</v>
      </c>
      <c r="C247" s="57" t="s">
        <v>188</v>
      </c>
      <c r="D247" s="57" t="s">
        <v>404</v>
      </c>
      <c r="E247" s="67">
        <f>E248</f>
        <v>8836.4</v>
      </c>
    </row>
    <row r="248" spans="1:5" ht="31.5">
      <c r="A248" s="58" t="s">
        <v>134</v>
      </c>
      <c r="B248" s="57" t="s">
        <v>74</v>
      </c>
      <c r="C248" s="57" t="s">
        <v>188</v>
      </c>
      <c r="D248" s="57" t="s">
        <v>133</v>
      </c>
      <c r="E248" s="67">
        <v>8836.4</v>
      </c>
    </row>
    <row r="249" spans="1:5" s="65" customFormat="1" ht="15.75">
      <c r="A249" s="63" t="s">
        <v>189</v>
      </c>
      <c r="B249" s="64" t="s">
        <v>102</v>
      </c>
      <c r="C249" s="64" t="s">
        <v>404</v>
      </c>
      <c r="D249" s="64" t="s">
        <v>404</v>
      </c>
      <c r="E249" s="66">
        <f>E250+E253</f>
        <v>32981.3</v>
      </c>
    </row>
    <row r="250" spans="1:5" ht="15.75">
      <c r="A250" s="58" t="s">
        <v>72</v>
      </c>
      <c r="B250" s="57" t="s">
        <v>102</v>
      </c>
      <c r="C250" s="57" t="s">
        <v>73</v>
      </c>
      <c r="D250" s="57" t="s">
        <v>404</v>
      </c>
      <c r="E250" s="67">
        <f>E251</f>
        <v>27091</v>
      </c>
    </row>
    <row r="251" spans="1:5" ht="31.5">
      <c r="A251" s="58" t="s">
        <v>37</v>
      </c>
      <c r="B251" s="57" t="s">
        <v>102</v>
      </c>
      <c r="C251" s="57" t="s">
        <v>190</v>
      </c>
      <c r="D251" s="57" t="s">
        <v>404</v>
      </c>
      <c r="E251" s="67">
        <f>E252</f>
        <v>27091</v>
      </c>
    </row>
    <row r="252" spans="1:5" ht="31.5">
      <c r="A252" s="58" t="s">
        <v>134</v>
      </c>
      <c r="B252" s="57" t="s">
        <v>102</v>
      </c>
      <c r="C252" s="57" t="s">
        <v>190</v>
      </c>
      <c r="D252" s="57" t="s">
        <v>133</v>
      </c>
      <c r="E252" s="67">
        <v>27091</v>
      </c>
    </row>
    <row r="253" spans="1:5" ht="31.5">
      <c r="A253" s="58" t="s">
        <v>228</v>
      </c>
      <c r="B253" s="57" t="s">
        <v>102</v>
      </c>
      <c r="C253" s="57" t="s">
        <v>227</v>
      </c>
      <c r="D253" s="57" t="s">
        <v>404</v>
      </c>
      <c r="E253" s="67">
        <f>E254</f>
        <v>5890.3</v>
      </c>
    </row>
    <row r="254" spans="1:5" ht="63">
      <c r="A254" s="58" t="s">
        <v>282</v>
      </c>
      <c r="B254" s="57" t="s">
        <v>102</v>
      </c>
      <c r="C254" s="57" t="s">
        <v>281</v>
      </c>
      <c r="D254" s="57" t="s">
        <v>404</v>
      </c>
      <c r="E254" s="67">
        <f>E255</f>
        <v>5890.3</v>
      </c>
    </row>
    <row r="255" spans="1:5" ht="31.5">
      <c r="A255" s="58" t="s">
        <v>134</v>
      </c>
      <c r="B255" s="57" t="s">
        <v>102</v>
      </c>
      <c r="C255" s="57" t="s">
        <v>281</v>
      </c>
      <c r="D255" s="57" t="s">
        <v>133</v>
      </c>
      <c r="E255" s="67">
        <v>5890.3</v>
      </c>
    </row>
    <row r="256" spans="1:5" s="65" customFormat="1" ht="15.75">
      <c r="A256" s="63" t="s">
        <v>192</v>
      </c>
      <c r="B256" s="64" t="s">
        <v>191</v>
      </c>
      <c r="C256" s="64" t="s">
        <v>404</v>
      </c>
      <c r="D256" s="64" t="s">
        <v>404</v>
      </c>
      <c r="E256" s="66">
        <f>E257+E260</f>
        <v>19437.4</v>
      </c>
    </row>
    <row r="257" spans="1:5" ht="15.75">
      <c r="A257" s="58" t="s">
        <v>66</v>
      </c>
      <c r="B257" s="57" t="s">
        <v>191</v>
      </c>
      <c r="C257" s="57" t="s">
        <v>67</v>
      </c>
      <c r="D257" s="57" t="s">
        <v>404</v>
      </c>
      <c r="E257" s="67">
        <f>E258</f>
        <v>9291.8</v>
      </c>
    </row>
    <row r="258" spans="1:5" ht="31.5">
      <c r="A258" s="58" t="s">
        <v>37</v>
      </c>
      <c r="B258" s="57" t="s">
        <v>191</v>
      </c>
      <c r="C258" s="57" t="s">
        <v>193</v>
      </c>
      <c r="D258" s="57" t="s">
        <v>404</v>
      </c>
      <c r="E258" s="67">
        <f>E259</f>
        <v>9291.8</v>
      </c>
    </row>
    <row r="259" spans="1:5" ht="31.5">
      <c r="A259" s="58" t="s">
        <v>134</v>
      </c>
      <c r="B259" s="57" t="s">
        <v>191</v>
      </c>
      <c r="C259" s="57" t="s">
        <v>193</v>
      </c>
      <c r="D259" s="57" t="s">
        <v>133</v>
      </c>
      <c r="E259" s="67">
        <v>9291.8</v>
      </c>
    </row>
    <row r="260" spans="1:5" ht="15.75">
      <c r="A260" s="58" t="s">
        <v>68</v>
      </c>
      <c r="B260" s="57" t="s">
        <v>191</v>
      </c>
      <c r="C260" s="57" t="s">
        <v>69</v>
      </c>
      <c r="D260" s="57" t="s">
        <v>404</v>
      </c>
      <c r="E260" s="67">
        <f>E261</f>
        <v>10145.6</v>
      </c>
    </row>
    <row r="261" spans="1:5" ht="31.5">
      <c r="A261" s="58" t="s">
        <v>37</v>
      </c>
      <c r="B261" s="57" t="s">
        <v>191</v>
      </c>
      <c r="C261" s="57" t="s">
        <v>194</v>
      </c>
      <c r="D261" s="57" t="s">
        <v>404</v>
      </c>
      <c r="E261" s="67">
        <f>E262</f>
        <v>10145.6</v>
      </c>
    </row>
    <row r="262" spans="1:5" ht="31.5">
      <c r="A262" s="58" t="s">
        <v>134</v>
      </c>
      <c r="B262" s="57" t="s">
        <v>191</v>
      </c>
      <c r="C262" s="57" t="s">
        <v>194</v>
      </c>
      <c r="D262" s="57" t="s">
        <v>133</v>
      </c>
      <c r="E262" s="67">
        <v>10145.6</v>
      </c>
    </row>
    <row r="263" spans="1:5" s="65" customFormat="1" ht="31.5">
      <c r="A263" s="63" t="s">
        <v>324</v>
      </c>
      <c r="B263" s="64" t="s">
        <v>323</v>
      </c>
      <c r="C263" s="64" t="s">
        <v>404</v>
      </c>
      <c r="D263" s="64" t="s">
        <v>404</v>
      </c>
      <c r="E263" s="66">
        <f>E264</f>
        <v>300</v>
      </c>
    </row>
    <row r="264" spans="1:5" ht="31.5">
      <c r="A264" s="58" t="s">
        <v>327</v>
      </c>
      <c r="B264" s="57" t="s">
        <v>323</v>
      </c>
      <c r="C264" s="57" t="s">
        <v>325</v>
      </c>
      <c r="D264" s="57" t="s">
        <v>404</v>
      </c>
      <c r="E264" s="67">
        <f>E265</f>
        <v>300</v>
      </c>
    </row>
    <row r="265" spans="1:5" ht="15.75">
      <c r="A265" s="58" t="s">
        <v>328</v>
      </c>
      <c r="B265" s="57" t="s">
        <v>323</v>
      </c>
      <c r="C265" s="57" t="s">
        <v>326</v>
      </c>
      <c r="D265" s="57" t="s">
        <v>404</v>
      </c>
      <c r="E265" s="67">
        <f>E266</f>
        <v>300</v>
      </c>
    </row>
    <row r="266" spans="1:5" ht="31.5">
      <c r="A266" s="58" t="s">
        <v>110</v>
      </c>
      <c r="B266" s="57" t="s">
        <v>323</v>
      </c>
      <c r="C266" s="57" t="s">
        <v>326</v>
      </c>
      <c r="D266" s="57" t="s">
        <v>109</v>
      </c>
      <c r="E266" s="67">
        <v>300</v>
      </c>
    </row>
    <row r="267" spans="1:5" s="65" customFormat="1" ht="15.75">
      <c r="A267" s="63" t="s">
        <v>494</v>
      </c>
      <c r="B267" s="64" t="s">
        <v>198</v>
      </c>
      <c r="C267" s="64" t="s">
        <v>404</v>
      </c>
      <c r="D267" s="64" t="s">
        <v>404</v>
      </c>
      <c r="E267" s="66">
        <f>E268+E272+E277</f>
        <v>15873.6</v>
      </c>
    </row>
    <row r="268" spans="1:5" ht="47.25">
      <c r="A268" s="58" t="s">
        <v>202</v>
      </c>
      <c r="B268" s="57" t="s">
        <v>198</v>
      </c>
      <c r="C268" s="57" t="s">
        <v>201</v>
      </c>
      <c r="D268" s="57" t="s">
        <v>404</v>
      </c>
      <c r="E268" s="67">
        <f>E269</f>
        <v>475</v>
      </c>
    </row>
    <row r="269" spans="1:5" ht="31.5">
      <c r="A269" s="58" t="s">
        <v>203</v>
      </c>
      <c r="B269" s="57" t="s">
        <v>198</v>
      </c>
      <c r="C269" s="57" t="s">
        <v>204</v>
      </c>
      <c r="D269" s="57" t="s">
        <v>404</v>
      </c>
      <c r="E269" s="67">
        <f>E270</f>
        <v>475</v>
      </c>
    </row>
    <row r="270" spans="1:5" ht="63">
      <c r="A270" s="58" t="s">
        <v>207</v>
      </c>
      <c r="B270" s="57" t="s">
        <v>198</v>
      </c>
      <c r="C270" s="57" t="s">
        <v>205</v>
      </c>
      <c r="D270" s="57" t="s">
        <v>404</v>
      </c>
      <c r="E270" s="67">
        <f>E271</f>
        <v>475</v>
      </c>
    </row>
    <row r="271" spans="1:5" ht="15.75">
      <c r="A271" s="58" t="s">
        <v>208</v>
      </c>
      <c r="B271" s="57" t="s">
        <v>198</v>
      </c>
      <c r="C271" s="57" t="s">
        <v>205</v>
      </c>
      <c r="D271" s="57" t="s">
        <v>206</v>
      </c>
      <c r="E271" s="67">
        <v>475</v>
      </c>
    </row>
    <row r="272" spans="1:5" ht="31.5">
      <c r="A272" s="58" t="s">
        <v>79</v>
      </c>
      <c r="B272" s="57" t="s">
        <v>198</v>
      </c>
      <c r="C272" s="57" t="s">
        <v>86</v>
      </c>
      <c r="D272" s="57" t="s">
        <v>404</v>
      </c>
      <c r="E272" s="67">
        <f>E273+E275</f>
        <v>12226.2</v>
      </c>
    </row>
    <row r="273" spans="1:5" ht="15.75">
      <c r="A273" s="58" t="s">
        <v>473</v>
      </c>
      <c r="B273" s="57" t="s">
        <v>198</v>
      </c>
      <c r="C273" s="57" t="s">
        <v>495</v>
      </c>
      <c r="D273" s="57" t="s">
        <v>404</v>
      </c>
      <c r="E273" s="67">
        <f>E274</f>
        <v>8648.9</v>
      </c>
    </row>
    <row r="274" spans="1:5" ht="15.75">
      <c r="A274" s="58" t="s">
        <v>454</v>
      </c>
      <c r="B274" s="57" t="s">
        <v>198</v>
      </c>
      <c r="C274" s="57" t="s">
        <v>495</v>
      </c>
      <c r="D274" s="57" t="s">
        <v>455</v>
      </c>
      <c r="E274" s="67">
        <v>8648.9</v>
      </c>
    </row>
    <row r="275" spans="1:5" ht="31.5">
      <c r="A275" s="58" t="s">
        <v>37</v>
      </c>
      <c r="B275" s="57" t="s">
        <v>198</v>
      </c>
      <c r="C275" s="57" t="s">
        <v>199</v>
      </c>
      <c r="D275" s="57" t="s">
        <v>404</v>
      </c>
      <c r="E275" s="67" t="s">
        <v>496</v>
      </c>
    </row>
    <row r="276" spans="1:5" ht="31.5">
      <c r="A276" s="58" t="s">
        <v>134</v>
      </c>
      <c r="B276" s="57" t="s">
        <v>198</v>
      </c>
      <c r="C276" s="57" t="s">
        <v>199</v>
      </c>
      <c r="D276" s="57" t="s">
        <v>133</v>
      </c>
      <c r="E276" s="67">
        <v>3577.3</v>
      </c>
    </row>
    <row r="277" spans="1:5" ht="31.5">
      <c r="A277" s="58" t="s">
        <v>78</v>
      </c>
      <c r="B277" s="57" t="s">
        <v>198</v>
      </c>
      <c r="C277" s="57" t="s">
        <v>77</v>
      </c>
      <c r="D277" s="57" t="s">
        <v>404</v>
      </c>
      <c r="E277" s="67">
        <f>E278</f>
        <v>3172.4</v>
      </c>
    </row>
    <row r="278" spans="1:5" ht="31.5">
      <c r="A278" s="58" t="s">
        <v>76</v>
      </c>
      <c r="B278" s="57" t="s">
        <v>198</v>
      </c>
      <c r="C278" s="57" t="s">
        <v>200</v>
      </c>
      <c r="D278" s="57" t="s">
        <v>404</v>
      </c>
      <c r="E278" s="67">
        <f>E279</f>
        <v>3172.4</v>
      </c>
    </row>
    <row r="279" spans="1:5" ht="31.5">
      <c r="A279" s="58" t="s">
        <v>110</v>
      </c>
      <c r="B279" s="57" t="s">
        <v>198</v>
      </c>
      <c r="C279" s="57" t="s">
        <v>200</v>
      </c>
      <c r="D279" s="57" t="s">
        <v>109</v>
      </c>
      <c r="E279" s="67">
        <v>3172.4</v>
      </c>
    </row>
    <row r="280" spans="1:5" s="65" customFormat="1" ht="31.5">
      <c r="A280" s="63" t="s">
        <v>210</v>
      </c>
      <c r="B280" s="64" t="s">
        <v>209</v>
      </c>
      <c r="C280" s="64" t="s">
        <v>404</v>
      </c>
      <c r="D280" s="64" t="s">
        <v>404</v>
      </c>
      <c r="E280" s="66">
        <f>E281+E284</f>
        <v>50351.8</v>
      </c>
    </row>
    <row r="281" spans="1:5" ht="94.5">
      <c r="A281" s="58" t="s">
        <v>92</v>
      </c>
      <c r="B281" s="57" t="s">
        <v>209</v>
      </c>
      <c r="C281" s="57" t="s">
        <v>56</v>
      </c>
      <c r="D281" s="57" t="s">
        <v>404</v>
      </c>
      <c r="E281" s="67">
        <f>E282</f>
        <v>9512.8</v>
      </c>
    </row>
    <row r="282" spans="1:5" ht="31.5">
      <c r="A282" s="58" t="s">
        <v>37</v>
      </c>
      <c r="B282" s="57" t="s">
        <v>209</v>
      </c>
      <c r="C282" s="57" t="s">
        <v>174</v>
      </c>
      <c r="D282" s="57" t="s">
        <v>404</v>
      </c>
      <c r="E282" s="67">
        <f>E283</f>
        <v>9512.8</v>
      </c>
    </row>
    <row r="283" spans="1:5" ht="31.5">
      <c r="A283" s="58" t="s">
        <v>134</v>
      </c>
      <c r="B283" s="57" t="s">
        <v>209</v>
      </c>
      <c r="C283" s="57" t="s">
        <v>174</v>
      </c>
      <c r="D283" s="57" t="s">
        <v>133</v>
      </c>
      <c r="E283" s="67">
        <v>9512.8</v>
      </c>
    </row>
    <row r="284" spans="1:5" ht="31.5">
      <c r="A284" s="58" t="s">
        <v>213</v>
      </c>
      <c r="B284" s="57" t="s">
        <v>209</v>
      </c>
      <c r="C284" s="57" t="s">
        <v>211</v>
      </c>
      <c r="D284" s="57" t="s">
        <v>404</v>
      </c>
      <c r="E284" s="67">
        <f>E285</f>
        <v>40839</v>
      </c>
    </row>
    <row r="285" spans="1:5" ht="31.5">
      <c r="A285" s="58" t="s">
        <v>37</v>
      </c>
      <c r="B285" s="57" t="s">
        <v>209</v>
      </c>
      <c r="C285" s="57" t="s">
        <v>212</v>
      </c>
      <c r="D285" s="57" t="s">
        <v>404</v>
      </c>
      <c r="E285" s="67">
        <f>E286</f>
        <v>40839</v>
      </c>
    </row>
    <row r="286" spans="1:5" ht="31.5">
      <c r="A286" s="58" t="s">
        <v>134</v>
      </c>
      <c r="B286" s="57" t="s">
        <v>209</v>
      </c>
      <c r="C286" s="57" t="s">
        <v>212</v>
      </c>
      <c r="D286" s="57" t="s">
        <v>133</v>
      </c>
      <c r="E286" s="67">
        <v>40839</v>
      </c>
    </row>
    <row r="287" spans="1:5" s="60" customFormat="1" ht="15.75">
      <c r="A287" s="61" t="s">
        <v>17</v>
      </c>
      <c r="B287" s="59" t="s">
        <v>497</v>
      </c>
      <c r="C287" s="59" t="s">
        <v>404</v>
      </c>
      <c r="D287" s="59" t="s">
        <v>404</v>
      </c>
      <c r="E287" s="68">
        <f>E288+E293+E312</f>
        <v>56535.8</v>
      </c>
    </row>
    <row r="288" spans="1:5" s="65" customFormat="1" ht="15.75">
      <c r="A288" s="63" t="s">
        <v>239</v>
      </c>
      <c r="B288" s="64" t="s">
        <v>240</v>
      </c>
      <c r="C288" s="64" t="s">
        <v>404</v>
      </c>
      <c r="D288" s="64" t="s">
        <v>404</v>
      </c>
      <c r="E288" s="66">
        <f>E289</f>
        <v>109</v>
      </c>
    </row>
    <row r="289" spans="1:5" ht="31.5">
      <c r="A289" s="58" t="s">
        <v>244</v>
      </c>
      <c r="B289" s="57" t="s">
        <v>240</v>
      </c>
      <c r="C289" s="57" t="s">
        <v>241</v>
      </c>
      <c r="D289" s="57" t="s">
        <v>404</v>
      </c>
      <c r="E289" s="67">
        <f>E290</f>
        <v>109</v>
      </c>
    </row>
    <row r="290" spans="1:5" ht="47.25">
      <c r="A290" s="58" t="s">
        <v>498</v>
      </c>
      <c r="B290" s="57" t="s">
        <v>240</v>
      </c>
      <c r="C290" s="57" t="s">
        <v>242</v>
      </c>
      <c r="D290" s="57" t="s">
        <v>404</v>
      </c>
      <c r="E290" s="67">
        <f>E291</f>
        <v>109</v>
      </c>
    </row>
    <row r="291" spans="1:5" ht="15.75">
      <c r="A291" s="58" t="s">
        <v>499</v>
      </c>
      <c r="B291" s="57" t="s">
        <v>240</v>
      </c>
      <c r="C291" s="57" t="s">
        <v>243</v>
      </c>
      <c r="D291" s="57" t="s">
        <v>404</v>
      </c>
      <c r="E291" s="67">
        <f>E292</f>
        <v>109</v>
      </c>
    </row>
    <row r="292" spans="1:5" ht="31.5">
      <c r="A292" s="58" t="s">
        <v>110</v>
      </c>
      <c r="B292" s="57" t="s">
        <v>240</v>
      </c>
      <c r="C292" s="57" t="s">
        <v>243</v>
      </c>
      <c r="D292" s="57" t="s">
        <v>109</v>
      </c>
      <c r="E292" s="67">
        <v>109</v>
      </c>
    </row>
    <row r="293" spans="1:5" s="65" customFormat="1" ht="15.75">
      <c r="A293" s="63" t="s">
        <v>19</v>
      </c>
      <c r="B293" s="64" t="s">
        <v>81</v>
      </c>
      <c r="C293" s="64" t="s">
        <v>404</v>
      </c>
      <c r="D293" s="64" t="s">
        <v>404</v>
      </c>
      <c r="E293" s="66">
        <f>E294+E297+E306+E309</f>
        <v>20694.999999999996</v>
      </c>
    </row>
    <row r="294" spans="1:5" ht="31.5">
      <c r="A294" s="58" t="s">
        <v>500</v>
      </c>
      <c r="B294" s="57" t="s">
        <v>81</v>
      </c>
      <c r="C294" s="57" t="s">
        <v>330</v>
      </c>
      <c r="D294" s="57" t="s">
        <v>404</v>
      </c>
      <c r="E294" s="67">
        <f>E295</f>
        <v>15276</v>
      </c>
    </row>
    <row r="295" spans="1:5" ht="31.5">
      <c r="A295" s="58" t="s">
        <v>332</v>
      </c>
      <c r="B295" s="57" t="s">
        <v>81</v>
      </c>
      <c r="C295" s="57" t="s">
        <v>333</v>
      </c>
      <c r="D295" s="57" t="s">
        <v>404</v>
      </c>
      <c r="E295" s="67">
        <f>E296</f>
        <v>15276</v>
      </c>
    </row>
    <row r="296" spans="1:5" ht="15.75">
      <c r="A296" s="58" t="s">
        <v>334</v>
      </c>
      <c r="B296" s="57" t="s">
        <v>81</v>
      </c>
      <c r="C296" s="57" t="s">
        <v>333</v>
      </c>
      <c r="D296" s="57" t="s">
        <v>335</v>
      </c>
      <c r="E296" s="67">
        <v>15276</v>
      </c>
    </row>
    <row r="297" spans="1:5" ht="15.75">
      <c r="A297" s="58" t="s">
        <v>220</v>
      </c>
      <c r="B297" s="57" t="s">
        <v>81</v>
      </c>
      <c r="C297" s="57" t="s">
        <v>219</v>
      </c>
      <c r="D297" s="57" t="s">
        <v>404</v>
      </c>
      <c r="E297" s="67">
        <f>E298</f>
        <v>2847.1000000000004</v>
      </c>
    </row>
    <row r="298" spans="1:5" ht="15.75">
      <c r="A298" s="58" t="s">
        <v>248</v>
      </c>
      <c r="B298" s="57" t="s">
        <v>81</v>
      </c>
      <c r="C298" s="57" t="s">
        <v>247</v>
      </c>
      <c r="D298" s="57" t="s">
        <v>404</v>
      </c>
      <c r="E298" s="67">
        <f>E299+E304</f>
        <v>2847.1000000000004</v>
      </c>
    </row>
    <row r="299" spans="1:5" ht="47.25">
      <c r="A299" s="58" t="s">
        <v>293</v>
      </c>
      <c r="B299" s="57" t="s">
        <v>81</v>
      </c>
      <c r="C299" s="57" t="s">
        <v>291</v>
      </c>
      <c r="D299" s="57" t="s">
        <v>404</v>
      </c>
      <c r="E299" s="67">
        <f>E300+E302</f>
        <v>1478.8000000000002</v>
      </c>
    </row>
    <row r="300" spans="1:5" ht="63">
      <c r="A300" s="58" t="s">
        <v>336</v>
      </c>
      <c r="B300" s="57" t="s">
        <v>81</v>
      </c>
      <c r="C300" s="57" t="s">
        <v>337</v>
      </c>
      <c r="D300" s="57" t="s">
        <v>404</v>
      </c>
      <c r="E300" s="67" t="str">
        <f>E301</f>
        <v>282,9</v>
      </c>
    </row>
    <row r="301" spans="1:5" ht="15.75">
      <c r="A301" s="58" t="s">
        <v>224</v>
      </c>
      <c r="B301" s="57" t="s">
        <v>81</v>
      </c>
      <c r="C301" s="57" t="s">
        <v>337</v>
      </c>
      <c r="D301" s="57" t="s">
        <v>223</v>
      </c>
      <c r="E301" s="67" t="s">
        <v>501</v>
      </c>
    </row>
    <row r="302" spans="1:5" ht="47.25">
      <c r="A302" s="58" t="s">
        <v>294</v>
      </c>
      <c r="B302" s="57" t="s">
        <v>81</v>
      </c>
      <c r="C302" s="57" t="s">
        <v>292</v>
      </c>
      <c r="D302" s="57" t="s">
        <v>404</v>
      </c>
      <c r="E302" s="67">
        <f>E303</f>
        <v>1195.9</v>
      </c>
    </row>
    <row r="303" spans="1:5" ht="15.75">
      <c r="A303" s="58" t="s">
        <v>224</v>
      </c>
      <c r="B303" s="57" t="s">
        <v>81</v>
      </c>
      <c r="C303" s="57" t="s">
        <v>292</v>
      </c>
      <c r="D303" s="57" t="s">
        <v>223</v>
      </c>
      <c r="E303" s="67">
        <v>1195.9</v>
      </c>
    </row>
    <row r="304" spans="1:5" ht="63">
      <c r="A304" s="58" t="s">
        <v>502</v>
      </c>
      <c r="B304" s="57" t="s">
        <v>81</v>
      </c>
      <c r="C304" s="57" t="s">
        <v>264</v>
      </c>
      <c r="D304" s="57" t="s">
        <v>404</v>
      </c>
      <c r="E304" s="67">
        <f>E305</f>
        <v>1368.3</v>
      </c>
    </row>
    <row r="305" spans="1:5" ht="15.75">
      <c r="A305" s="58" t="s">
        <v>224</v>
      </c>
      <c r="B305" s="57" t="s">
        <v>81</v>
      </c>
      <c r="C305" s="57" t="s">
        <v>264</v>
      </c>
      <c r="D305" s="57" t="s">
        <v>223</v>
      </c>
      <c r="E305" s="67">
        <v>1368.3</v>
      </c>
    </row>
    <row r="306" spans="1:5" ht="31.5">
      <c r="A306" s="58" t="s">
        <v>226</v>
      </c>
      <c r="B306" s="57" t="s">
        <v>81</v>
      </c>
      <c r="C306" s="57" t="s">
        <v>93</v>
      </c>
      <c r="D306" s="57" t="s">
        <v>404</v>
      </c>
      <c r="E306" s="67">
        <f>E307</f>
        <v>1859.1</v>
      </c>
    </row>
    <row r="307" spans="1:5" ht="15.75">
      <c r="A307" s="58" t="s">
        <v>94</v>
      </c>
      <c r="B307" s="57" t="s">
        <v>81</v>
      </c>
      <c r="C307" s="57" t="s">
        <v>225</v>
      </c>
      <c r="D307" s="57" t="s">
        <v>404</v>
      </c>
      <c r="E307" s="67">
        <f>E308</f>
        <v>1859.1</v>
      </c>
    </row>
    <row r="308" spans="1:5" ht="15.75">
      <c r="A308" s="58" t="s">
        <v>454</v>
      </c>
      <c r="B308" s="57" t="s">
        <v>81</v>
      </c>
      <c r="C308" s="57" t="s">
        <v>225</v>
      </c>
      <c r="D308" s="57" t="s">
        <v>455</v>
      </c>
      <c r="E308" s="67">
        <v>1859.1</v>
      </c>
    </row>
    <row r="309" spans="1:5" ht="15.75">
      <c r="A309" s="58" t="s">
        <v>469</v>
      </c>
      <c r="B309" s="57" t="s">
        <v>81</v>
      </c>
      <c r="C309" s="57" t="s">
        <v>359</v>
      </c>
      <c r="D309" s="57" t="s">
        <v>404</v>
      </c>
      <c r="E309" s="67">
        <f>E310</f>
        <v>712.8</v>
      </c>
    </row>
    <row r="310" spans="1:5" ht="63">
      <c r="A310" s="58" t="s">
        <v>398</v>
      </c>
      <c r="B310" s="57" t="s">
        <v>81</v>
      </c>
      <c r="C310" s="57" t="s">
        <v>366</v>
      </c>
      <c r="D310" s="57" t="s">
        <v>404</v>
      </c>
      <c r="E310" s="67">
        <f>E311</f>
        <v>712.8</v>
      </c>
    </row>
    <row r="311" spans="1:5" ht="15.75">
      <c r="A311" s="58" t="s">
        <v>334</v>
      </c>
      <c r="B311" s="57" t="s">
        <v>81</v>
      </c>
      <c r="C311" s="57" t="s">
        <v>366</v>
      </c>
      <c r="D311" s="57" t="s">
        <v>335</v>
      </c>
      <c r="E311" s="67">
        <v>712.8</v>
      </c>
    </row>
    <row r="312" spans="1:5" s="65" customFormat="1" ht="15.75">
      <c r="A312" s="63" t="s">
        <v>503</v>
      </c>
      <c r="B312" s="64" t="s">
        <v>83</v>
      </c>
      <c r="C312" s="64" t="s">
        <v>404</v>
      </c>
      <c r="D312" s="64" t="s">
        <v>404</v>
      </c>
      <c r="E312" s="66">
        <f>E313+E317</f>
        <v>35731.8</v>
      </c>
    </row>
    <row r="313" spans="1:5" ht="15.75">
      <c r="A313" s="58" t="s">
        <v>220</v>
      </c>
      <c r="B313" s="57" t="s">
        <v>83</v>
      </c>
      <c r="C313" s="57" t="s">
        <v>219</v>
      </c>
      <c r="D313" s="57" t="s">
        <v>404</v>
      </c>
      <c r="E313" s="67">
        <f>E314</f>
        <v>496.3</v>
      </c>
    </row>
    <row r="314" spans="1:5" ht="47.25">
      <c r="A314" s="58" t="s">
        <v>339</v>
      </c>
      <c r="B314" s="57" t="s">
        <v>83</v>
      </c>
      <c r="C314" s="57" t="s">
        <v>340</v>
      </c>
      <c r="D314" s="57" t="s">
        <v>404</v>
      </c>
      <c r="E314" s="67">
        <f>E315</f>
        <v>496.3</v>
      </c>
    </row>
    <row r="315" spans="1:5" ht="47.25">
      <c r="A315" s="58" t="s">
        <v>341</v>
      </c>
      <c r="B315" s="57" t="s">
        <v>83</v>
      </c>
      <c r="C315" s="57" t="s">
        <v>338</v>
      </c>
      <c r="D315" s="57" t="s">
        <v>404</v>
      </c>
      <c r="E315" s="67">
        <f>E316</f>
        <v>496.3</v>
      </c>
    </row>
    <row r="316" spans="1:5" ht="15.75">
      <c r="A316" s="58" t="s">
        <v>224</v>
      </c>
      <c r="B316" s="57" t="s">
        <v>83</v>
      </c>
      <c r="C316" s="57" t="s">
        <v>338</v>
      </c>
      <c r="D316" s="57" t="s">
        <v>223</v>
      </c>
      <c r="E316" s="67">
        <v>496.3</v>
      </c>
    </row>
    <row r="317" spans="1:5" ht="31.5">
      <c r="A317" s="58" t="s">
        <v>228</v>
      </c>
      <c r="B317" s="57" t="s">
        <v>83</v>
      </c>
      <c r="C317" s="57" t="s">
        <v>227</v>
      </c>
      <c r="D317" s="57" t="s">
        <v>404</v>
      </c>
      <c r="E317" s="67">
        <f>E318+E321+E329</f>
        <v>35235.5</v>
      </c>
    </row>
    <row r="318" spans="1:5" ht="78.75">
      <c r="A318" s="58" t="s">
        <v>343</v>
      </c>
      <c r="B318" s="57" t="s">
        <v>83</v>
      </c>
      <c r="C318" s="57" t="s">
        <v>342</v>
      </c>
      <c r="D318" s="57" t="s">
        <v>404</v>
      </c>
      <c r="E318" s="67">
        <f>E319+E320</f>
        <v>13661</v>
      </c>
    </row>
    <row r="319" spans="1:5" ht="15.75">
      <c r="A319" s="58" t="s">
        <v>224</v>
      </c>
      <c r="B319" s="57" t="s">
        <v>83</v>
      </c>
      <c r="C319" s="57" t="s">
        <v>342</v>
      </c>
      <c r="D319" s="57" t="s">
        <v>223</v>
      </c>
      <c r="E319" s="67">
        <v>9839</v>
      </c>
    </row>
    <row r="320" spans="1:5" ht="15.75">
      <c r="A320" s="58" t="s">
        <v>454</v>
      </c>
      <c r="B320" s="57" t="s">
        <v>83</v>
      </c>
      <c r="C320" s="57" t="s">
        <v>342</v>
      </c>
      <c r="D320" s="57" t="s">
        <v>455</v>
      </c>
      <c r="E320" s="67">
        <v>3822</v>
      </c>
    </row>
    <row r="321" spans="1:5" ht="47.25">
      <c r="A321" s="58" t="s">
        <v>399</v>
      </c>
      <c r="B321" s="57" t="s">
        <v>83</v>
      </c>
      <c r="C321" s="57" t="s">
        <v>230</v>
      </c>
      <c r="D321" s="57" t="s">
        <v>404</v>
      </c>
      <c r="E321" s="67">
        <f>E322</f>
        <v>20040.6</v>
      </c>
    </row>
    <row r="322" spans="1:5" ht="47.25">
      <c r="A322" s="58" t="s">
        <v>399</v>
      </c>
      <c r="B322" s="57" t="s">
        <v>83</v>
      </c>
      <c r="C322" s="57" t="s">
        <v>231</v>
      </c>
      <c r="D322" s="57" t="s">
        <v>404</v>
      </c>
      <c r="E322" s="67">
        <f>E323+E325+E327</f>
        <v>20040.6</v>
      </c>
    </row>
    <row r="323" spans="1:5" ht="15.75">
      <c r="A323" s="58" t="s">
        <v>400</v>
      </c>
      <c r="B323" s="57" t="s">
        <v>83</v>
      </c>
      <c r="C323" s="57" t="s">
        <v>283</v>
      </c>
      <c r="D323" s="57" t="s">
        <v>404</v>
      </c>
      <c r="E323" s="67">
        <f>E324</f>
        <v>759</v>
      </c>
    </row>
    <row r="324" spans="1:5" ht="15.75">
      <c r="A324" s="58" t="s">
        <v>224</v>
      </c>
      <c r="B324" s="57" t="s">
        <v>83</v>
      </c>
      <c r="C324" s="57" t="s">
        <v>283</v>
      </c>
      <c r="D324" s="57" t="s">
        <v>223</v>
      </c>
      <c r="E324" s="67">
        <v>759</v>
      </c>
    </row>
    <row r="325" spans="1:5" ht="31.5">
      <c r="A325" s="58" t="s">
        <v>401</v>
      </c>
      <c r="B325" s="57" t="s">
        <v>83</v>
      </c>
      <c r="C325" s="57" t="s">
        <v>284</v>
      </c>
      <c r="D325" s="57" t="s">
        <v>404</v>
      </c>
      <c r="E325" s="67">
        <f>E326</f>
        <v>843.6</v>
      </c>
    </row>
    <row r="326" spans="1:5" ht="31.5">
      <c r="A326" s="58" t="s">
        <v>110</v>
      </c>
      <c r="B326" s="57" t="s">
        <v>83</v>
      </c>
      <c r="C326" s="57" t="s">
        <v>284</v>
      </c>
      <c r="D326" s="57" t="s">
        <v>109</v>
      </c>
      <c r="E326" s="67">
        <v>843.6</v>
      </c>
    </row>
    <row r="327" spans="1:5" ht="15.75">
      <c r="A327" s="58" t="s">
        <v>402</v>
      </c>
      <c r="B327" s="57" t="s">
        <v>83</v>
      </c>
      <c r="C327" s="57" t="s">
        <v>232</v>
      </c>
      <c r="D327" s="57" t="s">
        <v>404</v>
      </c>
      <c r="E327" s="67">
        <f>E328</f>
        <v>18438</v>
      </c>
    </row>
    <row r="328" spans="1:5" ht="15.75">
      <c r="A328" s="58" t="s">
        <v>224</v>
      </c>
      <c r="B328" s="57" t="s">
        <v>83</v>
      </c>
      <c r="C328" s="57" t="s">
        <v>232</v>
      </c>
      <c r="D328" s="57" t="s">
        <v>223</v>
      </c>
      <c r="E328" s="67">
        <v>18438</v>
      </c>
    </row>
    <row r="329" spans="1:5" ht="15.75">
      <c r="A329" s="58" t="s">
        <v>504</v>
      </c>
      <c r="B329" s="57" t="s">
        <v>83</v>
      </c>
      <c r="C329" s="57" t="s">
        <v>285</v>
      </c>
      <c r="D329" s="57" t="s">
        <v>404</v>
      </c>
      <c r="E329" s="67">
        <f>E330+E332</f>
        <v>1533.9</v>
      </c>
    </row>
    <row r="330" spans="1:5" ht="31.5">
      <c r="A330" s="58" t="s">
        <v>289</v>
      </c>
      <c r="B330" s="57" t="s">
        <v>83</v>
      </c>
      <c r="C330" s="57" t="s">
        <v>286</v>
      </c>
      <c r="D330" s="57" t="s">
        <v>404</v>
      </c>
      <c r="E330" s="67">
        <f>E331</f>
        <v>686.1</v>
      </c>
    </row>
    <row r="331" spans="1:5" ht="15.75">
      <c r="A331" s="58" t="s">
        <v>224</v>
      </c>
      <c r="B331" s="57" t="s">
        <v>83</v>
      </c>
      <c r="C331" s="57" t="s">
        <v>286</v>
      </c>
      <c r="D331" s="57" t="s">
        <v>223</v>
      </c>
      <c r="E331" s="67">
        <v>686.1</v>
      </c>
    </row>
    <row r="332" spans="1:5" ht="31.5">
      <c r="A332" s="58" t="s">
        <v>505</v>
      </c>
      <c r="B332" s="57" t="s">
        <v>83</v>
      </c>
      <c r="C332" s="57" t="s">
        <v>287</v>
      </c>
      <c r="D332" s="57" t="s">
        <v>404</v>
      </c>
      <c r="E332" s="67">
        <f>E333</f>
        <v>847.8</v>
      </c>
    </row>
    <row r="333" spans="1:5" ht="15.75">
      <c r="A333" s="58" t="s">
        <v>224</v>
      </c>
      <c r="B333" s="57" t="s">
        <v>83</v>
      </c>
      <c r="C333" s="57" t="s">
        <v>287</v>
      </c>
      <c r="D333" s="57" t="s">
        <v>223</v>
      </c>
      <c r="E333" s="67">
        <v>847.8</v>
      </c>
    </row>
  </sheetData>
  <sheetProtection/>
  <mergeCells count="9">
    <mergeCell ref="A11:E11"/>
    <mergeCell ref="D1:E1"/>
    <mergeCell ref="B2:E2"/>
    <mergeCell ref="B3:E3"/>
    <mergeCell ref="B4:E4"/>
    <mergeCell ref="B5:E5"/>
    <mergeCell ref="B6:E6"/>
    <mergeCell ref="B7:E7"/>
    <mergeCell ref="A9:E9"/>
  </mergeCells>
  <printOptions/>
  <pageMargins left="0.7086614173228347" right="0.31496062992125984" top="0.15748031496062992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Титух</cp:lastModifiedBy>
  <cp:lastPrinted>2011-03-30T10:56:31Z</cp:lastPrinted>
  <dcterms:created xsi:type="dcterms:W3CDTF">2004-12-08T13:17:20Z</dcterms:created>
  <dcterms:modified xsi:type="dcterms:W3CDTF">2011-03-31T09:15:46Z</dcterms:modified>
  <cp:category/>
  <cp:version/>
  <cp:contentType/>
  <cp:contentStatus/>
</cp:coreProperties>
</file>