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1 г." sheetId="1" r:id="rId1"/>
  </sheets>
  <definedNames>
    <definedName name="_xlnm._FilterDatabase" localSheetId="0" hidden="1">'бюджет 2011 г.'!$A$11:$I$279</definedName>
    <definedName name="_xlnm.Print_Titles" localSheetId="0">'бюджет 2011 г.'!$10:$10</definedName>
    <definedName name="_xlnm.Print_Area" localSheetId="0">'бюджет 2011 г.'!$A$1:$G$300</definedName>
  </definedNames>
  <calcPr fullCalcOnLoad="1"/>
</workbook>
</file>

<file path=xl/sharedStrings.xml><?xml version="1.0" encoding="utf-8"?>
<sst xmlns="http://schemas.openxmlformats.org/spreadsheetml/2006/main" count="940" uniqueCount="399">
  <si>
    <t>Наименование</t>
  </si>
  <si>
    <t>РзПр</t>
  </si>
  <si>
    <t>Цс</t>
  </si>
  <si>
    <t>Вр</t>
  </si>
  <si>
    <t>Сумма</t>
  </si>
  <si>
    <t>ВСЕГО</t>
  </si>
  <si>
    <t>НАЦИОНАЛЬНАЯ ЭКОНОМИКА</t>
  </si>
  <si>
    <t>Транспорт</t>
  </si>
  <si>
    <t>Другие виды транспорта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</si>
  <si>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</si>
  <si>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</si>
  <si>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</si>
  <si>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</si>
  <si>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Школы-интернаты</t>
  </si>
  <si>
    <t>Культура</t>
  </si>
  <si>
    <t>Библиотеки</t>
  </si>
  <si>
    <t>Телевидение и радиовещание</t>
  </si>
  <si>
    <t>СОЦИАЛЬНАЯ ПОЛИТИКА</t>
  </si>
  <si>
    <t>Социальное обслуживание населения</t>
  </si>
  <si>
    <t>Социальное обеспечение населения</t>
  </si>
  <si>
    <t>0100</t>
  </si>
  <si>
    <t xml:space="preserve">ОБЩЕГОСУДАРСТВЕННЫЕ ВОПРОСЫ </t>
  </si>
  <si>
    <t>0104</t>
  </si>
  <si>
    <t xml:space="preserve">Центральпый аппарат </t>
  </si>
  <si>
    <t>Резервные фонды</t>
  </si>
  <si>
    <t>0700000</t>
  </si>
  <si>
    <t>0300</t>
  </si>
  <si>
    <t>Органы внутренних дел</t>
  </si>
  <si>
    <t>0302</t>
  </si>
  <si>
    <t>2020000</t>
  </si>
  <si>
    <t>0309</t>
  </si>
  <si>
    <t>0400</t>
  </si>
  <si>
    <t>0408</t>
  </si>
  <si>
    <t>ЖИЛИЩНО-КОММУНАЛЬНОЕ ХОЗЯЙСТВО</t>
  </si>
  <si>
    <t>0500</t>
  </si>
  <si>
    <t>Жилищное хозяйство</t>
  </si>
  <si>
    <t>0501</t>
  </si>
  <si>
    <t>0700</t>
  </si>
  <si>
    <t>0701</t>
  </si>
  <si>
    <t>Обеспечение деятельности подведомственных учреждений</t>
  </si>
  <si>
    <t>0702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</si>
  <si>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</si>
  <si>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</si>
  <si>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</si>
  <si>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</si>
  <si>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Детские дома</t>
  </si>
  <si>
    <t>4240000</t>
  </si>
  <si>
    <t>Переподготовка и повышение квалификации кадров</t>
  </si>
  <si>
    <t>0705</t>
  </si>
  <si>
    <t>Другие вопросы в области образования</t>
  </si>
  <si>
    <t>0709</t>
  </si>
  <si>
    <t>Учереждения, обеспечивающие предоставление услуг в сфере образования</t>
  </si>
  <si>
    <t>4350000</t>
  </si>
  <si>
    <t>0800</t>
  </si>
  <si>
    <t>0801</t>
  </si>
  <si>
    <t>Молодежная политика и оздоровление детей</t>
  </si>
  <si>
    <t>0707</t>
  </si>
  <si>
    <t>4310000</t>
  </si>
  <si>
    <t>4520000</t>
  </si>
  <si>
    <t>4500000</t>
  </si>
  <si>
    <t>0900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</si>
  <si>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</si>
  <si>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</si>
  <si>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</si>
  <si>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</si>
  <si>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</si>
  <si>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 xml:space="preserve">Станции переливания крови 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</si>
  <si>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</si>
  <si>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</si>
  <si>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</si>
  <si>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</si>
  <si>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</si>
  <si>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Родильные дома</t>
  </si>
  <si>
    <t>4760000</t>
  </si>
  <si>
    <t>Станции скорой и неотложной помощи</t>
  </si>
  <si>
    <t>4770000</t>
  </si>
  <si>
    <t>0902</t>
  </si>
  <si>
    <t>Мероприятия в области здравоохранения, спорта и физической культуры, туризма</t>
  </si>
  <si>
    <t>5120000</t>
  </si>
  <si>
    <t>Физкультурно-оздоровительная работа и спортивные мероприятия</t>
  </si>
  <si>
    <t>Центры спортивной подготовки (сборные команды)</t>
  </si>
  <si>
    <t>1002</t>
  </si>
  <si>
    <t>1003</t>
  </si>
  <si>
    <t>(тыс. рублей)</t>
  </si>
  <si>
    <t>1004</t>
  </si>
  <si>
    <t>4320000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</si>
  <si>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</si>
  <si>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4820000</t>
  </si>
  <si>
    <t>4360000</t>
  </si>
  <si>
    <t>Мероприятия в области образования</t>
  </si>
  <si>
    <t>Проведение мероприятий для детей и молодежи</t>
  </si>
  <si>
    <t>Музеи и постоянные выставки</t>
  </si>
  <si>
    <t>4410000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</si>
  <si>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</si>
  <si>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5140000</t>
  </si>
  <si>
    <t>Мероприятия в области социальной политики</t>
  </si>
  <si>
    <t>Организационно-воспитательная работа с молодежью</t>
  </si>
  <si>
    <t>3020000</t>
  </si>
  <si>
    <t>НАЦИОНАЛЬНАЯ БЕЗОПАСНОСТЬ И ПРАВООХРАНИТЕЛЬНАЯ ДЕЯТЕЛЬНОСТЬ</t>
  </si>
  <si>
    <t>4220000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</si>
  <si>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</si>
  <si>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</si>
  <si>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0103</t>
  </si>
  <si>
    <t>0904</t>
  </si>
  <si>
    <t>Вещевое обеспечение</t>
  </si>
  <si>
    <t>0804</t>
  </si>
  <si>
    <t>4570000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</si>
  <si>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</si>
  <si>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</si>
  <si>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500</t>
  </si>
  <si>
    <t>Выполнение функций органами местного самоуправления</t>
  </si>
  <si>
    <t>0020800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</si>
  <si>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</si>
  <si>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</si>
  <si>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Межбюджетные трансферты</t>
  </si>
  <si>
    <t>Субвенции  на создание и обеспечение деятельности комиссии по делам несовершеннолетних и защите их прав</t>
  </si>
  <si>
    <t>0700500</t>
  </si>
  <si>
    <t>013</t>
  </si>
  <si>
    <t>Резервные фонды местных администраций</t>
  </si>
  <si>
    <t>Прочие расходы</t>
  </si>
  <si>
    <t>Воинские формирования (органы, подразделения)</t>
  </si>
  <si>
    <t>2025800</t>
  </si>
  <si>
    <t>Военный персонал</t>
  </si>
  <si>
    <t>014</t>
  </si>
  <si>
    <t>Функционирование органов в сфере национальной безопасности, правоохранительной деятельности и обороны</t>
  </si>
  <si>
    <t>2027200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</si>
  <si>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</si>
  <si>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</si>
  <si>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</si>
  <si>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</si>
  <si>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2027000</t>
  </si>
  <si>
    <t>Обеспечение функционирования Вооруженных Сил Российской Федерации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</si>
  <si>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</si>
  <si>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</si>
  <si>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</si>
  <si>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001</t>
  </si>
  <si>
    <t>Выполнение функций бюджетными учреждениями</t>
  </si>
  <si>
    <t>3170100</t>
  </si>
  <si>
    <t>3170102</t>
  </si>
  <si>
    <t>Субсидии на проведение отдельных мероприятий по другим видам транспорта</t>
  </si>
  <si>
    <t>Субсидии организациям электротранспорта</t>
  </si>
  <si>
    <t>006</t>
  </si>
  <si>
    <t>Субсидии юридическим лицам</t>
  </si>
  <si>
    <t>Благоустройство</t>
  </si>
  <si>
    <t>0503</t>
  </si>
  <si>
    <t>6000000</t>
  </si>
  <si>
    <t>6000100</t>
  </si>
  <si>
    <t>Уличное освещение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</si>
  <si>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</si>
  <si>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</si>
  <si>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</si>
  <si>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</si>
  <si>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</si>
  <si>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</si>
  <si>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</si>
  <si>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4209900</t>
  </si>
  <si>
    <t>4219901</t>
  </si>
  <si>
    <t>4219900</t>
  </si>
  <si>
    <t>Обеспечение деятельности школ, детских садов, школ начальных, неполных средних и средних</t>
  </si>
  <si>
    <t>4219902</t>
  </si>
  <si>
    <t>Обеспечение деятельности вечерних (сменных) школ</t>
  </si>
  <si>
    <t>4229900</t>
  </si>
  <si>
    <t>4229901</t>
  </si>
  <si>
    <t>Обеспечение деятельности общеобразовательных школ-интернатов</t>
  </si>
  <si>
    <t>4239900</t>
  </si>
  <si>
    <t>4249900</t>
  </si>
  <si>
    <t>Мероприятия по проведению оздоровительной кампании детей</t>
  </si>
  <si>
    <t>Оздоровление детей за счет средств муниципальных образований</t>
  </si>
  <si>
    <t>4359900</t>
  </si>
  <si>
    <t>4360900</t>
  </si>
  <si>
    <t>4529900</t>
  </si>
  <si>
    <t>4419900</t>
  </si>
  <si>
    <t>4429900</t>
  </si>
  <si>
    <t>Государственная поддержка в сфере культуры, кинематографии, средств массовой информации</t>
  </si>
  <si>
    <t>4508500</t>
  </si>
  <si>
    <t>Мероприятия в сфере культуры, кинематографии, средств массовой информации</t>
  </si>
  <si>
    <t>Телерадиокомпании и телеорганизации</t>
  </si>
  <si>
    <t>Периодические издания, учрежденные органами законодательной и исполнительной власти</t>
  </si>
  <si>
    <t>Стационарная медицинская помощь</t>
  </si>
  <si>
    <t>4709900</t>
  </si>
  <si>
    <t>4769900</t>
  </si>
  <si>
    <t>Амбулаторная помощь</t>
  </si>
  <si>
    <t>4719900</t>
  </si>
  <si>
    <t>Скорая медицинская помощь</t>
  </si>
  <si>
    <t>4779900</t>
  </si>
  <si>
    <t>0905</t>
  </si>
  <si>
    <t>Санаторно-оздоровительная помощь</t>
  </si>
  <si>
    <t>4739900</t>
  </si>
  <si>
    <t>4749900</t>
  </si>
  <si>
    <t>0906</t>
  </si>
  <si>
    <t>Заготовка, переработка, хранение и обеспечение безопасности донорской крови и её компонентов</t>
  </si>
  <si>
    <t>4729900</t>
  </si>
  <si>
    <t>5129700</t>
  </si>
  <si>
    <t>1020000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</si>
  <si>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</si>
  <si>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</si>
  <si>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003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</si>
  <si>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</si>
  <si>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Бюджетные инвестиции</t>
  </si>
  <si>
    <t>4690000</t>
  </si>
  <si>
    <t>4699900</t>
  </si>
  <si>
    <t>Учреждения, обеспечивающие предоставление услуг в сфере здравоохранения</t>
  </si>
  <si>
    <t>5070000</t>
  </si>
  <si>
    <t>Медико-социальная экспертная комиссия</t>
  </si>
  <si>
    <t>5079900</t>
  </si>
  <si>
    <t>5079950</t>
  </si>
  <si>
    <t>Службы по предоставлению субсидий при оплате жилищно-коммунальных услуг</t>
  </si>
  <si>
    <t>5050000</t>
  </si>
  <si>
    <t>Социальная помощь</t>
  </si>
  <si>
    <t>Предоставление гражданам субсидий на оплату жилого помещения и коммунальных услуг</t>
  </si>
  <si>
    <t>5054800</t>
  </si>
  <si>
    <t>005</t>
  </si>
  <si>
    <t>Социальные выплаты</t>
  </si>
  <si>
    <t>5140100</t>
  </si>
  <si>
    <t>Реализация государственных функций в области социальной политики</t>
  </si>
  <si>
    <t>5200000</t>
  </si>
  <si>
    <t>Иные безвозмездные и безвозвратные перечисления</t>
  </si>
  <si>
    <t>Содержание ребенка в семье опекуна и приемной семье, а также оплата труда приемного родителя</t>
  </si>
  <si>
    <t>5201300</t>
  </si>
  <si>
    <t>5201310</t>
  </si>
  <si>
    <t>Материальное обеспечение приемной семьи</t>
  </si>
  <si>
    <t>5201313</t>
  </si>
  <si>
    <t>Выплаты семьям опекунов на содержание подопечных детей</t>
  </si>
  <si>
    <t>Функционирование органов в сфере национальной безопасности и правоохранительной деятельности</t>
  </si>
  <si>
    <t>2026700</t>
  </si>
  <si>
    <t>0502</t>
  </si>
  <si>
    <t>Субвенции на организацию и осуществление деятельности  по опеке и попечительству</t>
  </si>
  <si>
    <t>Государственная поддержка в сфере культуры, кинематографии и средств массовой информации</t>
  </si>
  <si>
    <t>4578500</t>
  </si>
  <si>
    <t>Пенсионное обеспечение</t>
  </si>
  <si>
    <t>1001</t>
  </si>
  <si>
    <t>4910000</t>
  </si>
  <si>
    <t>4910100</t>
  </si>
  <si>
    <t>4910102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</si>
  <si>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</si>
  <si>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</si>
  <si>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Доплаты к пенсиям  муниципальных служащих</t>
  </si>
  <si>
    <t>5058500</t>
  </si>
  <si>
    <t>Оказание других видов социальной помощи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</si>
  <si>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</si>
  <si>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</si>
  <si>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</si>
  <si>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</si>
  <si>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4100000</t>
  </si>
  <si>
    <t>Состояние окружающей среды и природопользования</t>
  </si>
  <si>
    <t>4100100</t>
  </si>
  <si>
    <t>Природоохранные мероприятия</t>
  </si>
  <si>
    <t>Салават Республики Башкортостан</t>
  </si>
  <si>
    <t xml:space="preserve">к решению  Совета городского округа город </t>
  </si>
  <si>
    <t>Организация и содержание мест захоронения</t>
  </si>
  <si>
    <t>Мероприятия по переподготовке и повышению квалификации</t>
  </si>
  <si>
    <t>4340000</t>
  </si>
  <si>
    <t>Меры социальной поддержки и  социальные выплаты отдельным категориям граждан, установленные решениями органов местного самоуправления</t>
  </si>
  <si>
    <t>5058570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</si>
  <si>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</si>
  <si>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</si>
  <si>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</si>
  <si>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</si>
  <si>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</si>
  <si>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3500000</t>
  </si>
  <si>
    <t>Поддержка жилищного хозяйства</t>
  </si>
  <si>
    <t>5200900</t>
  </si>
  <si>
    <t>Ежемесячное денежное вознаграждение за классное руководство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</si>
  <si>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</si>
  <si>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</si>
  <si>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5201311</t>
  </si>
  <si>
    <t>5201312</t>
  </si>
  <si>
    <t>Выплаты приемной семье на содержание подопечных детей</t>
  </si>
  <si>
    <t>Оплата труда приемного родителя</t>
  </si>
  <si>
    <t>5203010</t>
  </si>
  <si>
    <t>5203011</t>
  </si>
  <si>
    <t>5203012</t>
  </si>
  <si>
    <t>Оплата труда патронатного родителя</t>
  </si>
  <si>
    <t>Выплаты патронатной семье на содержание подопечных детей</t>
  </si>
  <si>
    <t>Материальное обеспечение патронатной  семьи</t>
  </si>
  <si>
    <t>5058540</t>
  </si>
  <si>
    <t>5058544</t>
  </si>
  <si>
    <t>Реализация Закона Республики Башкортостан "О государственной поддержке многодетных семей в Республике Башкортостан"</t>
  </si>
  <si>
    <t>Предоставление мер государственной поддержки многодетным семьям по бесплатному питанию учащихся</t>
  </si>
  <si>
    <t>Другие вопросы в области национальной экономики</t>
  </si>
  <si>
    <t>0412</t>
  </si>
  <si>
    <t>3500300</t>
  </si>
  <si>
    <t>Мероприятия в области жилищного хозяйства</t>
  </si>
  <si>
    <t>Приложение 5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</si>
  <si>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</si>
  <si>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</si>
  <si>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5210000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</si>
  <si>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</si>
  <si>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</si>
  <si>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5210260</t>
  </si>
  <si>
    <t>5210290</t>
  </si>
  <si>
    <t>5210295</t>
  </si>
  <si>
    <t>4329900</t>
  </si>
  <si>
    <t>2025801</t>
  </si>
  <si>
    <t>Денежное довольствие военнослужащих и сотрудников правоохранительных органов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</si>
  <si>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</si>
  <si>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Малое и среднее предпринимательство</t>
  </si>
  <si>
    <t>019</t>
  </si>
  <si>
    <t>4202000</t>
  </si>
  <si>
    <t>Субсидии некоммерческим организациям</t>
  </si>
  <si>
    <t>Автономные некоммерческие дошкольные образовательные учреждения</t>
  </si>
  <si>
    <t>4319900</t>
  </si>
  <si>
    <t>4532000</t>
  </si>
  <si>
    <t>Автономные некоммерческие учреждения</t>
  </si>
  <si>
    <t>4810100</t>
  </si>
  <si>
    <t>0907</t>
  </si>
  <si>
    <t>4810000</t>
  </si>
  <si>
    <t>Борьба с эпидемиями</t>
  </si>
  <si>
    <t>Мероприятия в области санитарно-эпидемиологического надзора</t>
  </si>
  <si>
    <t>Санитарно-эпидемиологическое благополучие</t>
  </si>
  <si>
    <t>4820200</t>
  </si>
  <si>
    <t>4822000</t>
  </si>
  <si>
    <t>4232000</t>
  </si>
  <si>
    <t>4702000</t>
  </si>
  <si>
    <t>0111</t>
  </si>
  <si>
    <t>0113</t>
  </si>
  <si>
    <t>Реализация государственных функций, связанных с общегосударственным управлением</t>
  </si>
  <si>
    <t>0920000</t>
  </si>
  <si>
    <t>0920300</t>
  </si>
  <si>
    <t>0920301</t>
  </si>
  <si>
    <t>Выполнение других обязательств государства</t>
  </si>
  <si>
    <t>Выполнение других обязательств субъекта Российской Федерации по выплате агентских комиссий и вознаграждения</t>
  </si>
  <si>
    <t>4369400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</si>
  <si>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</si>
  <si>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мб</t>
  </si>
  <si>
    <t>рб</t>
  </si>
  <si>
    <t>дооцтк</t>
  </si>
  <si>
    <t>гск</t>
  </si>
  <si>
    <t>фок</t>
  </si>
  <si>
    <t>спидвей</t>
  </si>
  <si>
    <t>отдел образов.</t>
  </si>
  <si>
    <t>дмш</t>
  </si>
  <si>
    <t>дхш</t>
  </si>
  <si>
    <t>олимп</t>
  </si>
  <si>
    <t>отдел здравоохр.</t>
  </si>
  <si>
    <t>сгрд</t>
  </si>
  <si>
    <t>стомат.</t>
  </si>
  <si>
    <t>гб 1</t>
  </si>
  <si>
    <t>гб 2</t>
  </si>
  <si>
    <t>ссмп</t>
  </si>
  <si>
    <t>дгб</t>
  </si>
  <si>
    <t>4310100</t>
  </si>
  <si>
    <t>4320400</t>
  </si>
  <si>
    <t>4320500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</si>
  <si>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</si>
  <si>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картинная галерея</t>
  </si>
  <si>
    <t>цбс</t>
  </si>
  <si>
    <t>радуга</t>
  </si>
  <si>
    <t>1201</t>
  </si>
  <si>
    <t>1202</t>
  </si>
  <si>
    <t>1200</t>
  </si>
  <si>
    <t>СРЕДСТВА МАССОВОЙ ИНФОРМАЦИИ</t>
  </si>
  <si>
    <t>1100</t>
  </si>
  <si>
    <t>ФИЗИЧЕСКАЯ КУЛЬТУРА И СПОРТ</t>
  </si>
  <si>
    <t>1101</t>
  </si>
  <si>
    <t>1102</t>
  </si>
  <si>
    <t>Физическая культура</t>
  </si>
  <si>
    <t>Массовый спорт</t>
  </si>
  <si>
    <t>0909</t>
  </si>
  <si>
    <t>совет ветеранов</t>
  </si>
  <si>
    <t>вог</t>
  </si>
  <si>
    <t>вои</t>
  </si>
  <si>
    <t>вос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</si>
  <si>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</si>
  <si>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</si>
  <si>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1105</t>
  </si>
  <si>
    <t>Другие вопросы в области физической культуры и спорта</t>
  </si>
  <si>
    <t>"О бюджете городского округа город Салават Республики Башкортостан на 2011 год"</t>
  </si>
  <si>
    <t>0922000</t>
  </si>
  <si>
    <t>Автономные учреждения в области градостроительной деятельности</t>
  </si>
  <si>
    <t>Коммунальное хозяйство</t>
  </si>
  <si>
    <t>3510300</t>
  </si>
  <si>
    <t>3510000</t>
  </si>
  <si>
    <t>Поддержка коммунального хозяйства</t>
  </si>
  <si>
    <t>Мероприятия в области коммунального хозяйства</t>
  </si>
  <si>
    <t>приобрет. автотрансп.</t>
  </si>
  <si>
    <t>прочие меропр.</t>
  </si>
  <si>
    <t>447</t>
  </si>
  <si>
    <t>4320300</t>
  </si>
  <si>
    <t>Проведение оздоровительных и других мероприятий для детей и молодежи</t>
  </si>
  <si>
    <t>Организация и обеспечение отдыха и оздоровления детей (за исключением организации отдыха детей в каникулярное время)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</si>
  <si>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</si>
  <si>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4500600</t>
  </si>
  <si>
    <t>Руководство и управление в сфере установленных функций</t>
  </si>
  <si>
    <t>0010000</t>
  </si>
  <si>
    <t>Осуществление полномочий по подготовке проведения статистических переписей</t>
  </si>
  <si>
    <t>0014300</t>
  </si>
  <si>
    <t>5050502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</si>
  <si>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</si>
  <si>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</si>
  <si>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 от 19 мая 1995 года № 81-ФЗ "О государственных пособиях гражданам, имеющим детей"</t>
  </si>
  <si>
    <t>Охрана семьи и детства</t>
  </si>
  <si>
    <t>Распределение бюджетных ассигнований городского округа город Салават Республики Башкортостан на 2011 год по разделам, подразделам, целевым статьям и видам расходов классификации расходов бюджета</t>
  </si>
  <si>
    <t>КУЛЬТУРА И КИНЕМАТОГРАФИЯ</t>
  </si>
  <si>
    <t>ЗДРАВООХРАНЕНИЕ</t>
  </si>
  <si>
    <t>Другие вопросы в области культуры и кинематографии</t>
  </si>
  <si>
    <t>Другие вопросы в области здравоохранения</t>
  </si>
  <si>
    <t>Периодическая печать и издательства</t>
  </si>
  <si>
    <t xml:space="preserve"> от  10 декаюря  2010 г. № 2-39/418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</si>
</sst>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#,##0.0_ ;\-#,##0.0\ "/>
  </numFmts>
  <fonts count="45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6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2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5" fontId="2" fillId="33" borderId="10" xfId="0" applyNumberFormat="1" applyFont="1" applyFill="1" applyBorder="1" applyAlignment="1">
      <alignment vertical="center" wrapText="1"/>
    </xf>
    <xf numFmtId="176" fontId="5" fillId="33" borderId="10" xfId="60" applyNumberFormat="1" applyFont="1" applyFill="1" applyBorder="1" applyAlignment="1">
      <alignment vertical="center" wrapText="1"/>
    </xf>
    <xf numFmtId="176" fontId="2" fillId="33" borderId="10" xfId="60" applyNumberFormat="1" applyFont="1" applyFill="1" applyBorder="1" applyAlignment="1">
      <alignment vertical="center" wrapText="1"/>
    </xf>
    <xf numFmtId="176" fontId="2" fillId="33" borderId="10" xfId="60" applyNumberFormat="1" applyFont="1" applyFill="1" applyBorder="1" applyAlignment="1">
      <alignment vertical="center" wrapText="1"/>
    </xf>
    <xf numFmtId="176" fontId="6" fillId="33" borderId="10" xfId="60" applyNumberFormat="1" applyFont="1" applyFill="1" applyBorder="1" applyAlignment="1">
      <alignment vertical="center" wrapText="1"/>
    </xf>
    <xf numFmtId="176" fontId="5" fillId="33" borderId="10" xfId="60" applyNumberFormat="1" applyFont="1" applyFill="1" applyBorder="1" applyAlignment="1">
      <alignment vertical="center" wrapText="1"/>
    </xf>
    <xf numFmtId="176" fontId="6" fillId="33" borderId="10" xfId="60" applyNumberFormat="1" applyFont="1" applyFill="1" applyBorder="1" applyAlignment="1">
      <alignment vertical="center" wrapText="1"/>
    </xf>
    <xf numFmtId="176" fontId="2" fillId="33" borderId="0" xfId="60" applyNumberFormat="1" applyFont="1" applyFill="1" applyAlignment="1">
      <alignment vertical="center" wrapText="1"/>
    </xf>
    <xf numFmtId="175" fontId="2" fillId="33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33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34</xdr:row>
      <xdr:rowOff>0</xdr:rowOff>
    </xdr:from>
    <xdr:to>
      <xdr:col>3</xdr:col>
      <xdr:colOff>514350</xdr:colOff>
      <xdr:row>34</xdr:row>
      <xdr:rowOff>0</xdr:rowOff>
    </xdr:to>
    <xdr:sp>
      <xdr:nvSpPr>
        <xdr:cNvPr id="1" name="Line 2"/>
        <xdr:cNvSpPr>
          <a:spLocks/>
        </xdr:cNvSpPr>
      </xdr:nvSpPr>
      <xdr:spPr>
        <a:xfrm>
          <a:off x="3867150" y="16402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>
          <a:off x="5724525" y="16402050"/>
          <a:ext cx="1628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4</xdr:col>
      <xdr:colOff>76200</xdr:colOff>
      <xdr:row>48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22821900"/>
          <a:ext cx="456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4" name="Line 5"/>
        <xdr:cNvSpPr>
          <a:spLocks/>
        </xdr:cNvSpPr>
      </xdr:nvSpPr>
      <xdr:spPr>
        <a:xfrm>
          <a:off x="85725" y="22821900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5" name="Line 6"/>
        <xdr:cNvSpPr>
          <a:spLocks/>
        </xdr:cNvSpPr>
      </xdr:nvSpPr>
      <xdr:spPr>
        <a:xfrm>
          <a:off x="5667375" y="32308800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685800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" name="Line 7"/>
        <xdr:cNvSpPr>
          <a:spLocks/>
        </xdr:cNvSpPr>
      </xdr:nvSpPr>
      <xdr:spPr>
        <a:xfrm>
          <a:off x="4276725" y="32308800"/>
          <a:ext cx="3076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561975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7" name="Line 8"/>
        <xdr:cNvSpPr>
          <a:spLocks/>
        </xdr:cNvSpPr>
      </xdr:nvSpPr>
      <xdr:spPr>
        <a:xfrm>
          <a:off x="6515100" y="37899975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135</xdr:row>
      <xdr:rowOff>0</xdr:rowOff>
    </xdr:from>
    <xdr:to>
      <xdr:col>0</xdr:col>
      <xdr:colOff>590550</xdr:colOff>
      <xdr:row>135</xdr:row>
      <xdr:rowOff>0</xdr:rowOff>
    </xdr:to>
    <xdr:sp>
      <xdr:nvSpPr>
        <xdr:cNvPr id="8" name="Line 9"/>
        <xdr:cNvSpPr>
          <a:spLocks/>
        </xdr:cNvSpPr>
      </xdr:nvSpPr>
      <xdr:spPr>
        <a:xfrm>
          <a:off x="95250" y="569023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293</xdr:row>
      <xdr:rowOff>381000</xdr:rowOff>
    </xdr:from>
    <xdr:to>
      <xdr:col>7</xdr:col>
      <xdr:colOff>0</xdr:colOff>
      <xdr:row>293</xdr:row>
      <xdr:rowOff>381000</xdr:rowOff>
    </xdr:to>
    <xdr:sp>
      <xdr:nvSpPr>
        <xdr:cNvPr id="9" name="Line 11"/>
        <xdr:cNvSpPr>
          <a:spLocks/>
        </xdr:cNvSpPr>
      </xdr:nvSpPr>
      <xdr:spPr>
        <a:xfrm>
          <a:off x="5486400" y="11538585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0</xdr:col>
      <xdr:colOff>0</xdr:colOff>
      <xdr:row>226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89268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226</xdr:row>
      <xdr:rowOff>0</xdr:rowOff>
    </xdr:from>
    <xdr:to>
      <xdr:col>7</xdr:col>
      <xdr:colOff>0</xdr:colOff>
      <xdr:row>226</xdr:row>
      <xdr:rowOff>0</xdr:rowOff>
    </xdr:to>
    <xdr:sp>
      <xdr:nvSpPr>
        <xdr:cNvPr id="11" name="Line 15"/>
        <xdr:cNvSpPr>
          <a:spLocks/>
        </xdr:cNvSpPr>
      </xdr:nvSpPr>
      <xdr:spPr>
        <a:xfrm>
          <a:off x="7353300" y="89268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5</xdr:col>
      <xdr:colOff>609600</xdr:colOff>
      <xdr:row>226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89268300"/>
          <a:ext cx="595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274</xdr:row>
      <xdr:rowOff>0</xdr:rowOff>
    </xdr:from>
    <xdr:to>
      <xdr:col>7</xdr:col>
      <xdr:colOff>0</xdr:colOff>
      <xdr:row>274</xdr:row>
      <xdr:rowOff>0</xdr:rowOff>
    </xdr:to>
    <xdr:sp>
      <xdr:nvSpPr>
        <xdr:cNvPr id="13" name="Line 17"/>
        <xdr:cNvSpPr>
          <a:spLocks/>
        </xdr:cNvSpPr>
      </xdr:nvSpPr>
      <xdr:spPr>
        <a:xfrm>
          <a:off x="4533900" y="107765850"/>
          <a:ext cx="2819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274</xdr:row>
      <xdr:rowOff>0</xdr:rowOff>
    </xdr:from>
    <xdr:to>
      <xdr:col>3</xdr:col>
      <xdr:colOff>361950</xdr:colOff>
      <xdr:row>274</xdr:row>
      <xdr:rowOff>0</xdr:rowOff>
    </xdr:to>
    <xdr:sp>
      <xdr:nvSpPr>
        <xdr:cNvPr id="14" name="Line 18"/>
        <xdr:cNvSpPr>
          <a:spLocks/>
        </xdr:cNvSpPr>
      </xdr:nvSpPr>
      <xdr:spPr>
        <a:xfrm>
          <a:off x="400050" y="107765850"/>
          <a:ext cx="3552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381000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5" name="Line 19"/>
        <xdr:cNvSpPr>
          <a:spLocks/>
        </xdr:cNvSpPr>
      </xdr:nvSpPr>
      <xdr:spPr>
        <a:xfrm>
          <a:off x="6334125" y="6086475"/>
          <a:ext cx="1019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297</xdr:row>
      <xdr:rowOff>381000</xdr:rowOff>
    </xdr:from>
    <xdr:to>
      <xdr:col>7</xdr:col>
      <xdr:colOff>0</xdr:colOff>
      <xdr:row>297</xdr:row>
      <xdr:rowOff>381000</xdr:rowOff>
    </xdr:to>
    <xdr:sp>
      <xdr:nvSpPr>
        <xdr:cNvPr id="16" name="Line 20"/>
        <xdr:cNvSpPr>
          <a:spLocks/>
        </xdr:cNvSpPr>
      </xdr:nvSpPr>
      <xdr:spPr>
        <a:xfrm>
          <a:off x="5486400" y="11690985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198</xdr:row>
      <xdr:rowOff>0</xdr:rowOff>
    </xdr:from>
    <xdr:to>
      <xdr:col>7</xdr:col>
      <xdr:colOff>0</xdr:colOff>
      <xdr:row>198</xdr:row>
      <xdr:rowOff>0</xdr:rowOff>
    </xdr:to>
    <xdr:sp>
      <xdr:nvSpPr>
        <xdr:cNvPr id="17" name="Line 21"/>
        <xdr:cNvSpPr>
          <a:spLocks/>
        </xdr:cNvSpPr>
      </xdr:nvSpPr>
      <xdr:spPr>
        <a:xfrm>
          <a:off x="5705475" y="79695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202</xdr:row>
      <xdr:rowOff>0</xdr:rowOff>
    </xdr:from>
    <xdr:to>
      <xdr:col>7</xdr:col>
      <xdr:colOff>0</xdr:colOff>
      <xdr:row>202</xdr:row>
      <xdr:rowOff>0</xdr:rowOff>
    </xdr:to>
    <xdr:sp>
      <xdr:nvSpPr>
        <xdr:cNvPr id="18" name="Line 22"/>
        <xdr:cNvSpPr>
          <a:spLocks/>
        </xdr:cNvSpPr>
      </xdr:nvSpPr>
      <xdr:spPr>
        <a:xfrm>
          <a:off x="5705475" y="81219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206</xdr:row>
      <xdr:rowOff>0</xdr:rowOff>
    </xdr:from>
    <xdr:to>
      <xdr:col>7</xdr:col>
      <xdr:colOff>0</xdr:colOff>
      <xdr:row>206</xdr:row>
      <xdr:rowOff>0</xdr:rowOff>
    </xdr:to>
    <xdr:sp>
      <xdr:nvSpPr>
        <xdr:cNvPr id="19" name="Line 23"/>
        <xdr:cNvSpPr>
          <a:spLocks/>
        </xdr:cNvSpPr>
      </xdr:nvSpPr>
      <xdr:spPr>
        <a:xfrm>
          <a:off x="5705475" y="82743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213</xdr:row>
      <xdr:rowOff>0</xdr:rowOff>
    </xdr:from>
    <xdr:to>
      <xdr:col>7</xdr:col>
      <xdr:colOff>0</xdr:colOff>
      <xdr:row>213</xdr:row>
      <xdr:rowOff>0</xdr:rowOff>
    </xdr:to>
    <xdr:sp>
      <xdr:nvSpPr>
        <xdr:cNvPr id="20" name="Line 24"/>
        <xdr:cNvSpPr>
          <a:spLocks/>
        </xdr:cNvSpPr>
      </xdr:nvSpPr>
      <xdr:spPr>
        <a:xfrm>
          <a:off x="5705475" y="85791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216</xdr:row>
      <xdr:rowOff>0</xdr:rowOff>
    </xdr:from>
    <xdr:to>
      <xdr:col>7</xdr:col>
      <xdr:colOff>0</xdr:colOff>
      <xdr:row>216</xdr:row>
      <xdr:rowOff>0</xdr:rowOff>
    </xdr:to>
    <xdr:sp>
      <xdr:nvSpPr>
        <xdr:cNvPr id="21" name="Line 25"/>
        <xdr:cNvSpPr>
          <a:spLocks/>
        </xdr:cNvSpPr>
      </xdr:nvSpPr>
      <xdr:spPr>
        <a:xfrm>
          <a:off x="5705475" y="86934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220</xdr:row>
      <xdr:rowOff>0</xdr:rowOff>
    </xdr:from>
    <xdr:to>
      <xdr:col>7</xdr:col>
      <xdr:colOff>0</xdr:colOff>
      <xdr:row>220</xdr:row>
      <xdr:rowOff>0</xdr:rowOff>
    </xdr:to>
    <xdr:sp>
      <xdr:nvSpPr>
        <xdr:cNvPr id="22" name="Line 26"/>
        <xdr:cNvSpPr>
          <a:spLocks/>
        </xdr:cNvSpPr>
      </xdr:nvSpPr>
      <xdr:spPr>
        <a:xfrm>
          <a:off x="5705475" y="87696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282</xdr:row>
      <xdr:rowOff>0</xdr:rowOff>
    </xdr:from>
    <xdr:to>
      <xdr:col>7</xdr:col>
      <xdr:colOff>0</xdr:colOff>
      <xdr:row>282</xdr:row>
      <xdr:rowOff>0</xdr:rowOff>
    </xdr:to>
    <xdr:sp>
      <xdr:nvSpPr>
        <xdr:cNvPr id="23" name="Line 27"/>
        <xdr:cNvSpPr>
          <a:spLocks/>
        </xdr:cNvSpPr>
      </xdr:nvSpPr>
      <xdr:spPr>
        <a:xfrm>
          <a:off x="5705475" y="110813850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4</xdr:col>
      <xdr:colOff>76200</xdr:colOff>
      <xdr:row>48</xdr:row>
      <xdr:rowOff>0</xdr:rowOff>
    </xdr:to>
    <xdr:sp>
      <xdr:nvSpPr>
        <xdr:cNvPr id="24" name="Line 29"/>
        <xdr:cNvSpPr>
          <a:spLocks/>
        </xdr:cNvSpPr>
      </xdr:nvSpPr>
      <xdr:spPr>
        <a:xfrm>
          <a:off x="0" y="22821900"/>
          <a:ext cx="456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5" name="Line 30"/>
        <xdr:cNvSpPr>
          <a:spLocks/>
        </xdr:cNvSpPr>
      </xdr:nvSpPr>
      <xdr:spPr>
        <a:xfrm>
          <a:off x="85725" y="22821900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213</xdr:row>
      <xdr:rowOff>0</xdr:rowOff>
    </xdr:from>
    <xdr:to>
      <xdr:col>7</xdr:col>
      <xdr:colOff>0</xdr:colOff>
      <xdr:row>213</xdr:row>
      <xdr:rowOff>0</xdr:rowOff>
    </xdr:to>
    <xdr:sp>
      <xdr:nvSpPr>
        <xdr:cNvPr id="26" name="Line 31"/>
        <xdr:cNvSpPr>
          <a:spLocks/>
        </xdr:cNvSpPr>
      </xdr:nvSpPr>
      <xdr:spPr>
        <a:xfrm>
          <a:off x="5705475" y="85791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216</xdr:row>
      <xdr:rowOff>0</xdr:rowOff>
    </xdr:from>
    <xdr:to>
      <xdr:col>7</xdr:col>
      <xdr:colOff>0</xdr:colOff>
      <xdr:row>216</xdr:row>
      <xdr:rowOff>0</xdr:rowOff>
    </xdr:to>
    <xdr:sp>
      <xdr:nvSpPr>
        <xdr:cNvPr id="27" name="Line 32"/>
        <xdr:cNvSpPr>
          <a:spLocks/>
        </xdr:cNvSpPr>
      </xdr:nvSpPr>
      <xdr:spPr>
        <a:xfrm>
          <a:off x="5705475" y="86934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197</xdr:row>
      <xdr:rowOff>0</xdr:rowOff>
    </xdr:from>
    <xdr:to>
      <xdr:col>5</xdr:col>
      <xdr:colOff>171450</xdr:colOff>
      <xdr:row>197</xdr:row>
      <xdr:rowOff>0</xdr:rowOff>
    </xdr:to>
    <xdr:sp>
      <xdr:nvSpPr>
        <xdr:cNvPr id="28" name="Line 42"/>
        <xdr:cNvSpPr>
          <a:spLocks/>
        </xdr:cNvSpPr>
      </xdr:nvSpPr>
      <xdr:spPr>
        <a:xfrm>
          <a:off x="38100" y="79314675"/>
          <a:ext cx="5476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197</xdr:row>
      <xdr:rowOff>0</xdr:rowOff>
    </xdr:from>
    <xdr:to>
      <xdr:col>7</xdr:col>
      <xdr:colOff>0</xdr:colOff>
      <xdr:row>197</xdr:row>
      <xdr:rowOff>0</xdr:rowOff>
    </xdr:to>
    <xdr:sp>
      <xdr:nvSpPr>
        <xdr:cNvPr id="29" name="Line 43"/>
        <xdr:cNvSpPr>
          <a:spLocks/>
        </xdr:cNvSpPr>
      </xdr:nvSpPr>
      <xdr:spPr>
        <a:xfrm>
          <a:off x="5705475" y="79314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381000</xdr:colOff>
      <xdr:row>291</xdr:row>
      <xdr:rowOff>0</xdr:rowOff>
    </xdr:from>
    <xdr:to>
      <xdr:col>7</xdr:col>
      <xdr:colOff>0</xdr:colOff>
      <xdr:row>291</xdr:row>
      <xdr:rowOff>0</xdr:rowOff>
    </xdr:to>
    <xdr:sp>
      <xdr:nvSpPr>
        <xdr:cNvPr id="30" name="Line 1"/>
        <xdr:cNvSpPr>
          <a:spLocks/>
        </xdr:cNvSpPr>
      </xdr:nvSpPr>
      <xdr:spPr>
        <a:xfrm>
          <a:off x="6334125" y="114242850"/>
          <a:ext cx="1019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7"/>
  <sheetViews>
    <sheetView tabSelected="1" zoomScale="85" zoomScaleNormal="85" zoomScalePageLayoutView="0" workbookViewId="0" topLeftCell="A1">
      <selection activeCell="D4" sqref="D4:G4"/>
    </sheetView>
  </sheetViews>
  <sheetFormatPr defaultColWidth="9.00390625" defaultRowHeight="30" customHeight="1"/>
  <cols>
    <col min="1" max="1" width="47.125" style="21" customWidth="1"/>
    <col min="2" max="2" width="8.375" style="22" hidden="1" customWidth="1"/>
    <col min="3" max="3" width="6.625" style="22" hidden="1" customWidth="1"/>
    <col min="4" max="4" width="11.75390625" style="22" customWidth="1"/>
    <col min="5" max="5" width="11.25390625" style="23" customWidth="1"/>
    <col min="6" max="6" width="8.00390625" style="23" customWidth="1"/>
    <col min="7" max="7" width="18.375" style="67" customWidth="1"/>
    <col min="8" max="8" width="15.875" style="58" hidden="1" customWidth="1"/>
    <col min="9" max="9" width="15.375" style="58" hidden="1" customWidth="1"/>
    <col min="10" max="15" width="12.875" style="58" hidden="1" customWidth="1"/>
    <col min="16" max="16" width="9.125" style="25" customWidth="1"/>
    <col min="17" max="16384" width="9.125" style="5" customWidth="1"/>
  </cols>
  <sheetData>
    <row r="1" spans="6:7" ht="15.75" customHeight="1">
      <c r="F1" s="72" t="s">
        <v>283</v>
      </c>
      <c r="G1" s="72"/>
    </row>
    <row r="2" spans="4:7" ht="15.75" customHeight="1">
      <c r="D2" s="75" t="s">
        <v>248</v>
      </c>
      <c r="E2" s="75"/>
      <c r="F2" s="75"/>
      <c r="G2" s="75"/>
    </row>
    <row r="3" spans="4:7" ht="15.75" customHeight="1">
      <c r="D3" s="75" t="s">
        <v>247</v>
      </c>
      <c r="E3" s="75"/>
      <c r="F3" s="75"/>
      <c r="G3" s="75"/>
    </row>
    <row r="4" spans="4:7" ht="15.75" customHeight="1">
      <c r="D4" s="75" t="s">
        <v>398</v>
      </c>
      <c r="E4" s="75"/>
      <c r="F4" s="75"/>
      <c r="G4" s="75"/>
    </row>
    <row r="5" spans="4:7" ht="42" customHeight="1">
      <c r="D5" s="75" t="s">
        <v>367</v>
      </c>
      <c r="E5" s="75"/>
      <c r="F5" s="75"/>
      <c r="G5" s="75"/>
    </row>
    <row r="6" spans="4:7" ht="15.75" customHeight="1">
      <c r="D6" s="75"/>
      <c r="E6" s="75"/>
      <c r="F6" s="75"/>
      <c r="G6" s="75"/>
    </row>
    <row r="7" spans="1:7" ht="54" customHeight="1">
      <c r="A7" s="73" t="s">
        <v>392</v>
      </c>
      <c r="B7" s="73"/>
      <c r="C7" s="73"/>
      <c r="D7" s="73"/>
      <c r="E7" s="73"/>
      <c r="F7" s="73"/>
      <c r="G7" s="73"/>
    </row>
    <row r="8" spans="6:7" ht="30" customHeight="1">
      <c r="F8" s="74" t="s">
        <v>83</v>
      </c>
      <c r="G8" s="74"/>
    </row>
    <row r="9" spans="1:7" ht="30" customHeight="1">
      <c r="A9" s="24" t="s">
        <v>0</v>
      </c>
      <c r="B9" s="15"/>
      <c r="C9" s="15"/>
      <c r="D9" s="7" t="s">
        <v>1</v>
      </c>
      <c r="E9" s="7" t="s">
        <v>2</v>
      </c>
      <c r="F9" s="7" t="s">
        <v>3</v>
      </c>
      <c r="G9" s="59" t="s">
        <v>4</v>
      </c>
    </row>
    <row r="10" spans="1:16" ht="13.5" customHeight="1">
      <c r="A10" s="24">
        <v>1</v>
      </c>
      <c r="B10" s="68"/>
      <c r="C10" s="68"/>
      <c r="D10" s="7">
        <v>2</v>
      </c>
      <c r="E10" s="7">
        <v>3</v>
      </c>
      <c r="F10" s="7">
        <v>4</v>
      </c>
      <c r="G10" s="70">
        <v>5</v>
      </c>
      <c r="H10" s="69"/>
      <c r="I10" s="69"/>
      <c r="J10" s="69"/>
      <c r="K10" s="69"/>
      <c r="L10" s="69"/>
      <c r="M10" s="69"/>
      <c r="N10" s="69"/>
      <c r="O10" s="69"/>
      <c r="P10" s="5"/>
    </row>
    <row r="11" spans="1:16" s="30" customFormat="1" ht="30" customHeight="1">
      <c r="A11" s="26" t="s">
        <v>5</v>
      </c>
      <c r="B11" s="27"/>
      <c r="C11" s="27"/>
      <c r="D11" s="28"/>
      <c r="E11" s="29"/>
      <c r="F11" s="29"/>
      <c r="G11" s="60">
        <f>G12+G46+G64+G81+G104+G109+G170+G191+G234+G280+G292</f>
        <v>1410001.5</v>
      </c>
      <c r="H11" s="57" t="s">
        <v>325</v>
      </c>
      <c r="I11" s="57"/>
      <c r="J11" s="57"/>
      <c r="K11" s="57"/>
      <c r="L11" s="57"/>
      <c r="M11" s="58"/>
      <c r="N11" s="58"/>
      <c r="O11" s="58"/>
      <c r="P11" s="48"/>
    </row>
    <row r="12" spans="1:16" s="30" customFormat="1" ht="30" customHeight="1">
      <c r="A12" s="26" t="s">
        <v>21</v>
      </c>
      <c r="B12" s="27"/>
      <c r="C12" s="27"/>
      <c r="D12" s="27" t="s">
        <v>20</v>
      </c>
      <c r="E12" s="29"/>
      <c r="F12" s="29"/>
      <c r="G12" s="60">
        <f>G13+G17+G31+G35</f>
        <v>51968.9</v>
      </c>
      <c r="H12" s="57">
        <f>G26+G28+G30+I124+I126+G117+G138+G157+G252+G258+G38+G153+G211+G184</f>
        <v>402950.10000000003</v>
      </c>
      <c r="I12" s="57"/>
      <c r="J12" s="57"/>
      <c r="K12" s="57"/>
      <c r="L12" s="57"/>
      <c r="M12" s="58"/>
      <c r="N12" s="58"/>
      <c r="O12" s="58"/>
      <c r="P12" s="48"/>
    </row>
    <row r="13" spans="1:16" s="30" customFormat="1" ht="62.25" customHeight="1">
      <c r="A13" s="9" t="s">
        <v>107</v>
      </c>
      <c r="B13" s="10"/>
      <c r="C13" s="10"/>
      <c r="D13" s="17" t="s">
        <v>102</v>
      </c>
      <c r="E13" s="29"/>
      <c r="F13" s="29"/>
      <c r="G13" s="60">
        <f>G14</f>
        <v>3137</v>
      </c>
      <c r="H13" s="57"/>
      <c r="I13" s="57"/>
      <c r="J13" s="57"/>
      <c r="K13" s="57"/>
      <c r="L13" s="57"/>
      <c r="M13" s="58"/>
      <c r="N13" s="58"/>
      <c r="O13" s="58"/>
      <c r="P13" s="48"/>
    </row>
    <row r="14" spans="1:16" s="13" customFormat="1" ht="78.75" customHeight="1">
      <c r="A14" s="1" t="s">
        <v>112</v>
      </c>
      <c r="B14" s="2"/>
      <c r="C14" s="2"/>
      <c r="D14" s="20" t="s">
        <v>102</v>
      </c>
      <c r="E14" s="4" t="s">
        <v>113</v>
      </c>
      <c r="F14" s="31"/>
      <c r="G14" s="61">
        <f>G15</f>
        <v>3137</v>
      </c>
      <c r="H14" s="57"/>
      <c r="I14" s="57"/>
      <c r="J14" s="57"/>
      <c r="K14" s="57"/>
      <c r="L14" s="57"/>
      <c r="M14" s="58"/>
      <c r="N14" s="58"/>
      <c r="O14" s="58"/>
      <c r="P14" s="49"/>
    </row>
    <row r="15" spans="1:12" ht="30" customHeight="1">
      <c r="A15" s="16" t="s">
        <v>23</v>
      </c>
      <c r="B15" s="15"/>
      <c r="C15" s="15"/>
      <c r="D15" s="15" t="s">
        <v>102</v>
      </c>
      <c r="E15" s="4" t="s">
        <v>108</v>
      </c>
      <c r="F15" s="4"/>
      <c r="G15" s="62">
        <f>G16</f>
        <v>3137</v>
      </c>
      <c r="H15" s="57"/>
      <c r="I15" s="57"/>
      <c r="J15" s="57"/>
      <c r="K15" s="57"/>
      <c r="L15" s="57"/>
    </row>
    <row r="16" spans="1:12" ht="30" customHeight="1">
      <c r="A16" s="1" t="s">
        <v>110</v>
      </c>
      <c r="B16" s="2"/>
      <c r="C16" s="2"/>
      <c r="D16" s="15" t="s">
        <v>102</v>
      </c>
      <c r="E16" s="4" t="s">
        <v>108</v>
      </c>
      <c r="F16" s="4">
        <v>500</v>
      </c>
      <c r="G16" s="62">
        <v>3137</v>
      </c>
      <c r="H16" s="57"/>
      <c r="I16" s="57"/>
      <c r="J16" s="57"/>
      <c r="K16" s="57"/>
      <c r="L16" s="57"/>
    </row>
    <row r="17" spans="1:16" s="13" customFormat="1" ht="78.75" customHeight="1">
      <c r="A17" s="32" t="s">
        <v>86</v>
      </c>
      <c r="B17" s="11"/>
      <c r="C17" s="11"/>
      <c r="D17" s="11" t="s">
        <v>22</v>
      </c>
      <c r="E17" s="33"/>
      <c r="F17" s="34"/>
      <c r="G17" s="63">
        <f>G18+G23</f>
        <v>42997.5</v>
      </c>
      <c r="H17" s="57"/>
      <c r="I17" s="57"/>
      <c r="J17" s="57"/>
      <c r="K17" s="57"/>
      <c r="L17" s="57"/>
      <c r="M17" s="58"/>
      <c r="N17" s="58"/>
      <c r="O17" s="58"/>
      <c r="P17" s="49"/>
    </row>
    <row r="18" spans="1:16" s="13" customFormat="1" ht="78.75" customHeight="1">
      <c r="A18" s="1" t="s">
        <v>112</v>
      </c>
      <c r="B18" s="2"/>
      <c r="C18" s="2"/>
      <c r="D18" s="20" t="s">
        <v>22</v>
      </c>
      <c r="E18" s="4" t="s">
        <v>113</v>
      </c>
      <c r="F18" s="31"/>
      <c r="G18" s="61">
        <f>G19+G21</f>
        <v>40014</v>
      </c>
      <c r="H18" s="57"/>
      <c r="I18" s="57"/>
      <c r="J18" s="57"/>
      <c r="K18" s="57"/>
      <c r="L18" s="57"/>
      <c r="M18" s="58"/>
      <c r="N18" s="58"/>
      <c r="O18" s="58"/>
      <c r="P18" s="49"/>
    </row>
    <row r="19" spans="1:12" ht="30" customHeight="1">
      <c r="A19" s="16" t="s">
        <v>23</v>
      </c>
      <c r="B19" s="15"/>
      <c r="C19" s="15"/>
      <c r="D19" s="15" t="s">
        <v>22</v>
      </c>
      <c r="E19" s="4" t="s">
        <v>108</v>
      </c>
      <c r="F19" s="4"/>
      <c r="G19" s="62">
        <f>G20</f>
        <v>38116</v>
      </c>
      <c r="H19" s="57"/>
      <c r="I19" s="57"/>
      <c r="J19" s="57"/>
      <c r="K19" s="57"/>
      <c r="L19" s="57"/>
    </row>
    <row r="20" spans="1:12" ht="30" customHeight="1">
      <c r="A20" s="1" t="s">
        <v>110</v>
      </c>
      <c r="B20" s="2"/>
      <c r="C20" s="2"/>
      <c r="D20" s="15" t="s">
        <v>22</v>
      </c>
      <c r="E20" s="4" t="s">
        <v>108</v>
      </c>
      <c r="F20" s="4" t="s">
        <v>109</v>
      </c>
      <c r="G20" s="62">
        <v>38116</v>
      </c>
      <c r="H20" s="57"/>
      <c r="I20" s="57"/>
      <c r="J20" s="57"/>
      <c r="K20" s="57"/>
      <c r="L20" s="57"/>
    </row>
    <row r="21" spans="1:12" ht="45" customHeight="1">
      <c r="A21" s="1" t="s">
        <v>101</v>
      </c>
      <c r="B21" s="2"/>
      <c r="C21" s="2"/>
      <c r="D21" s="15" t="s">
        <v>22</v>
      </c>
      <c r="E21" s="4" t="s">
        <v>111</v>
      </c>
      <c r="F21" s="4"/>
      <c r="G21" s="62">
        <f>G22</f>
        <v>1898</v>
      </c>
      <c r="H21" s="57"/>
      <c r="I21" s="57"/>
      <c r="J21" s="57"/>
      <c r="K21" s="57"/>
      <c r="L21" s="57"/>
    </row>
    <row r="22" spans="1:12" ht="30" customHeight="1">
      <c r="A22" s="1" t="s">
        <v>110</v>
      </c>
      <c r="B22" s="2"/>
      <c r="C22" s="2"/>
      <c r="D22" s="15" t="s">
        <v>22</v>
      </c>
      <c r="E22" s="4" t="s">
        <v>111</v>
      </c>
      <c r="F22" s="4" t="s">
        <v>109</v>
      </c>
      <c r="G22" s="62">
        <v>1898</v>
      </c>
      <c r="H22" s="57"/>
      <c r="I22" s="57"/>
      <c r="J22" s="57"/>
      <c r="K22" s="57"/>
      <c r="L22" s="57"/>
    </row>
    <row r="23" spans="1:12" ht="30" customHeight="1">
      <c r="A23" s="1" t="s">
        <v>114</v>
      </c>
      <c r="B23" s="2"/>
      <c r="C23" s="2"/>
      <c r="D23" s="15" t="s">
        <v>22</v>
      </c>
      <c r="E23" s="4" t="s">
        <v>286</v>
      </c>
      <c r="F23" s="4"/>
      <c r="G23" s="62">
        <f>G24</f>
        <v>2983.5</v>
      </c>
      <c r="H23" s="57"/>
      <c r="I23" s="57"/>
      <c r="J23" s="57"/>
      <c r="K23" s="57"/>
      <c r="L23" s="57"/>
    </row>
    <row r="24" spans="1:12" ht="141.75" customHeight="1">
      <c r="A24" s="35" t="s">
        <v>287</v>
      </c>
      <c r="B24" s="2"/>
      <c r="C24" s="2"/>
      <c r="D24" s="15" t="s">
        <v>22</v>
      </c>
      <c r="E24" s="4" t="s">
        <v>288</v>
      </c>
      <c r="F24" s="4"/>
      <c r="G24" s="62">
        <f>G25+G27+G29</f>
        <v>2983.5</v>
      </c>
      <c r="H24" s="57"/>
      <c r="I24" s="57"/>
      <c r="J24" s="57"/>
      <c r="K24" s="57"/>
      <c r="L24" s="57"/>
    </row>
    <row r="25" spans="1:12" ht="48" customHeight="1">
      <c r="A25" s="1" t="s">
        <v>115</v>
      </c>
      <c r="B25" s="2"/>
      <c r="C25" s="2"/>
      <c r="D25" s="15" t="s">
        <v>22</v>
      </c>
      <c r="E25" s="4" t="s">
        <v>289</v>
      </c>
      <c r="F25" s="4"/>
      <c r="G25" s="62">
        <f>G26</f>
        <v>1136.6</v>
      </c>
      <c r="H25" s="57"/>
      <c r="I25" s="57"/>
      <c r="J25" s="57"/>
      <c r="K25" s="57"/>
      <c r="L25" s="57"/>
    </row>
    <row r="26" spans="1:12" ht="30" customHeight="1">
      <c r="A26" s="1" t="s">
        <v>110</v>
      </c>
      <c r="B26" s="2"/>
      <c r="C26" s="2"/>
      <c r="D26" s="15" t="s">
        <v>22</v>
      </c>
      <c r="E26" s="4" t="s">
        <v>289</v>
      </c>
      <c r="F26" s="4" t="s">
        <v>109</v>
      </c>
      <c r="G26" s="62">
        <v>1136.6</v>
      </c>
      <c r="H26" s="57"/>
      <c r="I26" s="57"/>
      <c r="J26" s="57"/>
      <c r="K26" s="57"/>
      <c r="L26" s="57"/>
    </row>
    <row r="27" spans="1:12" ht="30" customHeight="1">
      <c r="A27" s="1" t="s">
        <v>100</v>
      </c>
      <c r="B27" s="2"/>
      <c r="C27" s="2"/>
      <c r="D27" s="15" t="s">
        <v>22</v>
      </c>
      <c r="E27" s="4" t="s">
        <v>290</v>
      </c>
      <c r="F27" s="4"/>
      <c r="G27" s="62">
        <f>G28</f>
        <v>284.2</v>
      </c>
      <c r="H27" s="57"/>
      <c r="I27" s="57"/>
      <c r="J27" s="57"/>
      <c r="K27" s="57"/>
      <c r="L27" s="57"/>
    </row>
    <row r="28" spans="1:12" ht="30" customHeight="1">
      <c r="A28" s="1" t="s">
        <v>110</v>
      </c>
      <c r="B28" s="2"/>
      <c r="C28" s="2"/>
      <c r="D28" s="15" t="s">
        <v>22</v>
      </c>
      <c r="E28" s="4" t="s">
        <v>290</v>
      </c>
      <c r="F28" s="4" t="s">
        <v>109</v>
      </c>
      <c r="G28" s="62">
        <v>284.2</v>
      </c>
      <c r="H28" s="57"/>
      <c r="I28" s="57"/>
      <c r="J28" s="57"/>
      <c r="K28" s="57"/>
      <c r="L28" s="57"/>
    </row>
    <row r="29" spans="1:12" ht="30" customHeight="1">
      <c r="A29" s="1" t="s">
        <v>226</v>
      </c>
      <c r="B29" s="20"/>
      <c r="C29" s="20"/>
      <c r="D29" s="15" t="s">
        <v>22</v>
      </c>
      <c r="E29" s="4" t="s">
        <v>291</v>
      </c>
      <c r="F29" s="4"/>
      <c r="G29" s="62">
        <f>G30</f>
        <v>1562.7</v>
      </c>
      <c r="H29" s="57"/>
      <c r="I29" s="57"/>
      <c r="J29" s="57"/>
      <c r="K29" s="57"/>
      <c r="L29" s="57"/>
    </row>
    <row r="30" spans="1:12" ht="30" customHeight="1">
      <c r="A30" s="1" t="s">
        <v>110</v>
      </c>
      <c r="B30" s="20"/>
      <c r="C30" s="20"/>
      <c r="D30" s="15" t="s">
        <v>22</v>
      </c>
      <c r="E30" s="4" t="s">
        <v>291</v>
      </c>
      <c r="F30" s="4" t="s">
        <v>109</v>
      </c>
      <c r="G30" s="62">
        <v>1562.7</v>
      </c>
      <c r="H30" s="57"/>
      <c r="I30" s="57"/>
      <c r="J30" s="57"/>
      <c r="K30" s="57"/>
      <c r="L30" s="57"/>
    </row>
    <row r="31" spans="1:16" s="13" customFormat="1" ht="30" customHeight="1">
      <c r="A31" s="32" t="s">
        <v>24</v>
      </c>
      <c r="B31" s="11"/>
      <c r="C31" s="11"/>
      <c r="D31" s="36" t="s">
        <v>314</v>
      </c>
      <c r="E31" s="12"/>
      <c r="F31" s="12"/>
      <c r="G31" s="63">
        <f>G32</f>
        <v>2000</v>
      </c>
      <c r="H31" s="57"/>
      <c r="I31" s="57"/>
      <c r="J31" s="57"/>
      <c r="K31" s="57"/>
      <c r="L31" s="57"/>
      <c r="M31" s="58"/>
      <c r="N31" s="58"/>
      <c r="O31" s="58"/>
      <c r="P31" s="49"/>
    </row>
    <row r="32" spans="1:12" ht="30" customHeight="1">
      <c r="A32" s="16" t="s">
        <v>24</v>
      </c>
      <c r="B32" s="15"/>
      <c r="C32" s="15"/>
      <c r="D32" s="3" t="s">
        <v>314</v>
      </c>
      <c r="E32" s="4" t="s">
        <v>25</v>
      </c>
      <c r="F32" s="4"/>
      <c r="G32" s="62">
        <f>G33</f>
        <v>2000</v>
      </c>
      <c r="H32" s="57"/>
      <c r="I32" s="57"/>
      <c r="J32" s="57"/>
      <c r="K32" s="57"/>
      <c r="L32" s="57"/>
    </row>
    <row r="33" spans="1:12" ht="30" customHeight="1">
      <c r="A33" s="1" t="s">
        <v>118</v>
      </c>
      <c r="B33" s="2"/>
      <c r="C33" s="2"/>
      <c r="D33" s="3" t="s">
        <v>314</v>
      </c>
      <c r="E33" s="4" t="s">
        <v>116</v>
      </c>
      <c r="F33" s="4"/>
      <c r="G33" s="62">
        <f>G34</f>
        <v>2000</v>
      </c>
      <c r="H33" s="57"/>
      <c r="I33" s="57"/>
      <c r="J33" s="57"/>
      <c r="K33" s="57"/>
      <c r="L33" s="57"/>
    </row>
    <row r="34" spans="1:12" ht="30" customHeight="1">
      <c r="A34" s="1" t="s">
        <v>119</v>
      </c>
      <c r="B34" s="2"/>
      <c r="C34" s="2"/>
      <c r="D34" s="3" t="s">
        <v>314</v>
      </c>
      <c r="E34" s="4" t="s">
        <v>116</v>
      </c>
      <c r="F34" s="4" t="s">
        <v>117</v>
      </c>
      <c r="G34" s="62">
        <v>2000</v>
      </c>
      <c r="H34" s="57"/>
      <c r="I34" s="57"/>
      <c r="J34" s="57"/>
      <c r="K34" s="57"/>
      <c r="L34" s="57"/>
    </row>
    <row r="35" spans="1:16" s="13" customFormat="1" ht="30" customHeight="1">
      <c r="A35" s="32" t="s">
        <v>254</v>
      </c>
      <c r="B35" s="11"/>
      <c r="C35" s="11"/>
      <c r="D35" s="36" t="s">
        <v>315</v>
      </c>
      <c r="E35" s="12"/>
      <c r="F35" s="12"/>
      <c r="G35" s="63">
        <f>G36+G39+G42</f>
        <v>3834.4</v>
      </c>
      <c r="H35" s="57"/>
      <c r="I35" s="57"/>
      <c r="J35" s="57"/>
      <c r="K35" s="57"/>
      <c r="L35" s="57"/>
      <c r="M35" s="58"/>
      <c r="N35" s="58"/>
      <c r="O35" s="58"/>
      <c r="P35" s="49"/>
    </row>
    <row r="36" spans="1:16" s="13" customFormat="1" ht="30" customHeight="1">
      <c r="A36" s="47" t="s">
        <v>383</v>
      </c>
      <c r="B36" s="20"/>
      <c r="C36" s="20"/>
      <c r="D36" s="3" t="s">
        <v>315</v>
      </c>
      <c r="E36" s="42" t="s">
        <v>384</v>
      </c>
      <c r="F36" s="42"/>
      <c r="G36" s="61">
        <f>G37</f>
        <v>2234.4</v>
      </c>
      <c r="H36" s="57"/>
      <c r="I36" s="57"/>
      <c r="J36" s="57"/>
      <c r="K36" s="57"/>
      <c r="L36" s="57"/>
      <c r="M36" s="58"/>
      <c r="N36" s="58"/>
      <c r="O36" s="58"/>
      <c r="P36" s="49"/>
    </row>
    <row r="37" spans="1:16" s="13" customFormat="1" ht="30" customHeight="1">
      <c r="A37" s="47" t="s">
        <v>385</v>
      </c>
      <c r="B37" s="20"/>
      <c r="C37" s="20"/>
      <c r="D37" s="3" t="s">
        <v>315</v>
      </c>
      <c r="E37" s="42" t="s">
        <v>386</v>
      </c>
      <c r="F37" s="42"/>
      <c r="G37" s="61">
        <f>G38</f>
        <v>2234.4</v>
      </c>
      <c r="H37" s="57"/>
      <c r="I37" s="57"/>
      <c r="J37" s="57"/>
      <c r="K37" s="57"/>
      <c r="L37" s="57"/>
      <c r="M37" s="58"/>
      <c r="N37" s="58"/>
      <c r="O37" s="58"/>
      <c r="P37" s="49"/>
    </row>
    <row r="38" spans="1:16" s="13" customFormat="1" ht="30" customHeight="1">
      <c r="A38" s="1" t="s">
        <v>110</v>
      </c>
      <c r="B38" s="20"/>
      <c r="C38" s="20"/>
      <c r="D38" s="3" t="s">
        <v>315</v>
      </c>
      <c r="E38" s="42" t="s">
        <v>386</v>
      </c>
      <c r="F38" s="42" t="s">
        <v>109</v>
      </c>
      <c r="G38" s="61">
        <v>2234.4</v>
      </c>
      <c r="H38" s="57"/>
      <c r="I38" s="57"/>
      <c r="J38" s="57"/>
      <c r="K38" s="57"/>
      <c r="L38" s="57"/>
      <c r="M38" s="58"/>
      <c r="N38" s="58"/>
      <c r="O38" s="58"/>
      <c r="P38" s="49"/>
    </row>
    <row r="39" spans="1:12" ht="30" customHeight="1">
      <c r="A39" s="16" t="s">
        <v>255</v>
      </c>
      <c r="B39" s="15"/>
      <c r="C39" s="15"/>
      <c r="D39" s="3" t="s">
        <v>315</v>
      </c>
      <c r="E39" s="4" t="s">
        <v>256</v>
      </c>
      <c r="F39" s="4"/>
      <c r="G39" s="62">
        <f>G40</f>
        <v>1000</v>
      </c>
      <c r="H39" s="57"/>
      <c r="I39" s="57"/>
      <c r="J39" s="57"/>
      <c r="K39" s="57"/>
      <c r="L39" s="57"/>
    </row>
    <row r="40" spans="1:12" ht="60" customHeight="1">
      <c r="A40" s="1" t="s">
        <v>258</v>
      </c>
      <c r="B40" s="2"/>
      <c r="C40" s="2"/>
      <c r="D40" s="3" t="s">
        <v>315</v>
      </c>
      <c r="E40" s="4" t="s">
        <v>257</v>
      </c>
      <c r="F40" s="4"/>
      <c r="G40" s="62">
        <f>G41</f>
        <v>1000</v>
      </c>
      <c r="H40" s="57"/>
      <c r="I40" s="57"/>
      <c r="J40" s="57"/>
      <c r="K40" s="57"/>
      <c r="L40" s="57"/>
    </row>
    <row r="41" spans="1:12" ht="30" customHeight="1">
      <c r="A41" s="1" t="s">
        <v>110</v>
      </c>
      <c r="B41" s="2"/>
      <c r="C41" s="2"/>
      <c r="D41" s="3" t="s">
        <v>315</v>
      </c>
      <c r="E41" s="4" t="s">
        <v>257</v>
      </c>
      <c r="F41" s="4" t="s">
        <v>109</v>
      </c>
      <c r="G41" s="62">
        <v>1000</v>
      </c>
      <c r="H41" s="57"/>
      <c r="I41" s="57"/>
      <c r="J41" s="57"/>
      <c r="K41" s="57"/>
      <c r="L41" s="57"/>
    </row>
    <row r="42" spans="1:12" ht="47.25" customHeight="1">
      <c r="A42" s="1" t="s">
        <v>316</v>
      </c>
      <c r="B42" s="2"/>
      <c r="C42" s="2"/>
      <c r="D42" s="3" t="s">
        <v>315</v>
      </c>
      <c r="E42" s="4" t="s">
        <v>317</v>
      </c>
      <c r="F42" s="4"/>
      <c r="G42" s="62">
        <f>G43</f>
        <v>600</v>
      </c>
      <c r="H42" s="57"/>
      <c r="I42" s="57"/>
      <c r="J42" s="57"/>
      <c r="K42" s="57"/>
      <c r="L42" s="57"/>
    </row>
    <row r="43" spans="1:12" ht="30" customHeight="1">
      <c r="A43" s="1" t="s">
        <v>320</v>
      </c>
      <c r="B43" s="2"/>
      <c r="C43" s="2"/>
      <c r="D43" s="3" t="s">
        <v>315</v>
      </c>
      <c r="E43" s="4" t="s">
        <v>318</v>
      </c>
      <c r="F43" s="4"/>
      <c r="G43" s="62">
        <f>G44</f>
        <v>600</v>
      </c>
      <c r="H43" s="57"/>
      <c r="I43" s="57"/>
      <c r="J43" s="57"/>
      <c r="K43" s="57"/>
      <c r="L43" s="57"/>
    </row>
    <row r="44" spans="1:12" ht="46.5" customHeight="1">
      <c r="A44" s="1" t="s">
        <v>321</v>
      </c>
      <c r="B44" s="2"/>
      <c r="C44" s="2"/>
      <c r="D44" s="3" t="s">
        <v>315</v>
      </c>
      <c r="E44" s="4" t="s">
        <v>319</v>
      </c>
      <c r="F44" s="4"/>
      <c r="G44" s="62">
        <f>G45</f>
        <v>600</v>
      </c>
      <c r="H44" s="57"/>
      <c r="I44" s="57"/>
      <c r="J44" s="57"/>
      <c r="K44" s="57"/>
      <c r="L44" s="57"/>
    </row>
    <row r="45" spans="1:12" ht="30" customHeight="1">
      <c r="A45" s="1" t="s">
        <v>110</v>
      </c>
      <c r="B45" s="2"/>
      <c r="C45" s="2"/>
      <c r="D45" s="3" t="s">
        <v>315</v>
      </c>
      <c r="E45" s="4" t="s">
        <v>319</v>
      </c>
      <c r="F45" s="4" t="s">
        <v>109</v>
      </c>
      <c r="G45" s="62">
        <v>600</v>
      </c>
      <c r="H45" s="57"/>
      <c r="I45" s="57"/>
      <c r="J45" s="57"/>
      <c r="K45" s="57"/>
      <c r="L45" s="57"/>
    </row>
    <row r="46" spans="1:16" s="13" customFormat="1" ht="51.75" customHeight="1">
      <c r="A46" s="26" t="s">
        <v>98</v>
      </c>
      <c r="B46" s="3"/>
      <c r="C46" s="36"/>
      <c r="D46" s="37" t="s">
        <v>26</v>
      </c>
      <c r="E46" s="37"/>
      <c r="F46" s="37"/>
      <c r="G46" s="64">
        <f>G47+G60</f>
        <v>19953</v>
      </c>
      <c r="H46" s="57"/>
      <c r="I46" s="57"/>
      <c r="J46" s="57"/>
      <c r="K46" s="57"/>
      <c r="L46" s="57"/>
      <c r="M46" s="58"/>
      <c r="N46" s="58"/>
      <c r="O46" s="58"/>
      <c r="P46" s="49"/>
    </row>
    <row r="47" spans="1:16" s="38" customFormat="1" ht="30" customHeight="1">
      <c r="A47" s="8" t="s">
        <v>27</v>
      </c>
      <c r="B47" s="10"/>
      <c r="C47" s="10"/>
      <c r="D47" s="10" t="s">
        <v>28</v>
      </c>
      <c r="E47" s="10"/>
      <c r="F47" s="10"/>
      <c r="G47" s="65">
        <f>G48</f>
        <v>5464</v>
      </c>
      <c r="H47" s="57"/>
      <c r="I47" s="57"/>
      <c r="J47" s="57"/>
      <c r="K47" s="57"/>
      <c r="L47" s="57"/>
      <c r="M47" s="58"/>
      <c r="N47" s="58"/>
      <c r="O47" s="58"/>
      <c r="P47" s="51"/>
    </row>
    <row r="48" spans="1:12" ht="30" customHeight="1">
      <c r="A48" s="1" t="s">
        <v>120</v>
      </c>
      <c r="B48" s="2"/>
      <c r="C48" s="2"/>
      <c r="D48" s="3" t="s">
        <v>28</v>
      </c>
      <c r="E48" s="4" t="s">
        <v>29</v>
      </c>
      <c r="F48" s="4"/>
      <c r="G48" s="62">
        <f>G49+G52+G54</f>
        <v>5464</v>
      </c>
      <c r="H48" s="57"/>
      <c r="I48" s="57"/>
      <c r="J48" s="57"/>
      <c r="K48" s="57"/>
      <c r="L48" s="57"/>
    </row>
    <row r="49" spans="1:12" ht="30" customHeight="1">
      <c r="A49" s="1" t="s">
        <v>122</v>
      </c>
      <c r="B49" s="2"/>
      <c r="C49" s="2"/>
      <c r="D49" s="3" t="s">
        <v>28</v>
      </c>
      <c r="E49" s="4" t="s">
        <v>121</v>
      </c>
      <c r="F49" s="4"/>
      <c r="G49" s="62">
        <f>G50</f>
        <v>3254</v>
      </c>
      <c r="H49" s="57"/>
      <c r="I49" s="57"/>
      <c r="J49" s="57"/>
      <c r="K49" s="57"/>
      <c r="L49" s="57"/>
    </row>
    <row r="50" spans="1:12" ht="47.25" customHeight="1">
      <c r="A50" s="1" t="s">
        <v>124</v>
      </c>
      <c r="B50" s="2"/>
      <c r="C50" s="2"/>
      <c r="D50" s="3" t="s">
        <v>28</v>
      </c>
      <c r="E50" s="4" t="s">
        <v>121</v>
      </c>
      <c r="F50" s="4"/>
      <c r="G50" s="62">
        <f>G51</f>
        <v>3254</v>
      </c>
      <c r="H50" s="57"/>
      <c r="I50" s="57"/>
      <c r="J50" s="57"/>
      <c r="K50" s="57"/>
      <c r="L50" s="57"/>
    </row>
    <row r="51" spans="1:12" ht="30" customHeight="1">
      <c r="A51" s="1" t="s">
        <v>294</v>
      </c>
      <c r="B51" s="2"/>
      <c r="C51" s="2"/>
      <c r="D51" s="3" t="s">
        <v>28</v>
      </c>
      <c r="E51" s="4" t="s">
        <v>293</v>
      </c>
      <c r="F51" s="4" t="s">
        <v>123</v>
      </c>
      <c r="G51" s="62">
        <v>3254</v>
      </c>
      <c r="H51" s="57"/>
      <c r="I51" s="57"/>
      <c r="J51" s="57"/>
      <c r="K51" s="57"/>
      <c r="L51" s="57"/>
    </row>
    <row r="52" spans="1:12" ht="45" customHeight="1">
      <c r="A52" s="6" t="s">
        <v>223</v>
      </c>
      <c r="B52" s="2"/>
      <c r="C52" s="2"/>
      <c r="D52" s="3" t="s">
        <v>28</v>
      </c>
      <c r="E52" s="4" t="s">
        <v>224</v>
      </c>
      <c r="F52" s="7"/>
      <c r="G52" s="62">
        <f>G53</f>
        <v>1953</v>
      </c>
      <c r="H52" s="57"/>
      <c r="I52" s="57"/>
      <c r="J52" s="57"/>
      <c r="K52" s="57"/>
      <c r="L52" s="57"/>
    </row>
    <row r="53" spans="1:12" ht="50.25" customHeight="1">
      <c r="A53" s="1" t="s">
        <v>124</v>
      </c>
      <c r="B53" s="2"/>
      <c r="C53" s="2"/>
      <c r="D53" s="3" t="s">
        <v>28</v>
      </c>
      <c r="E53" s="4" t="s">
        <v>224</v>
      </c>
      <c r="F53" s="4" t="s">
        <v>123</v>
      </c>
      <c r="G53" s="62">
        <v>1953</v>
      </c>
      <c r="H53" s="57"/>
      <c r="I53" s="57"/>
      <c r="J53" s="57"/>
      <c r="K53" s="57"/>
      <c r="L53" s="57"/>
    </row>
    <row r="54" spans="1:12" ht="30" customHeight="1">
      <c r="A54" s="1" t="s">
        <v>131</v>
      </c>
      <c r="B54" s="2"/>
      <c r="C54" s="2"/>
      <c r="D54" s="3" t="s">
        <v>28</v>
      </c>
      <c r="E54" s="4" t="s">
        <v>130</v>
      </c>
      <c r="F54" s="4"/>
      <c r="G54" s="62">
        <f>G55+G58</f>
        <v>257</v>
      </c>
      <c r="H54" s="57"/>
      <c r="I54" s="57"/>
      <c r="J54" s="57"/>
      <c r="K54" s="57"/>
      <c r="L54" s="57"/>
    </row>
    <row r="55" spans="1:12" ht="30" customHeight="1">
      <c r="A55" s="1" t="s">
        <v>104</v>
      </c>
      <c r="B55" s="2"/>
      <c r="C55" s="2"/>
      <c r="D55" s="3" t="s">
        <v>28</v>
      </c>
      <c r="E55" s="4" t="s">
        <v>125</v>
      </c>
      <c r="F55" s="7"/>
      <c r="G55" s="62">
        <f>G56</f>
        <v>167</v>
      </c>
      <c r="H55" s="57"/>
      <c r="I55" s="57"/>
      <c r="J55" s="57"/>
      <c r="K55" s="57"/>
      <c r="L55" s="57"/>
    </row>
    <row r="56" spans="1:12" ht="30" customHeight="1">
      <c r="A56" s="1" t="s">
        <v>127</v>
      </c>
      <c r="B56" s="2"/>
      <c r="C56" s="2"/>
      <c r="D56" s="3" t="s">
        <v>28</v>
      </c>
      <c r="E56" s="4" t="s">
        <v>126</v>
      </c>
      <c r="F56" s="7"/>
      <c r="G56" s="62">
        <f>G57</f>
        <v>167</v>
      </c>
      <c r="H56" s="57"/>
      <c r="I56" s="57"/>
      <c r="J56" s="57"/>
      <c r="K56" s="57"/>
      <c r="L56" s="57"/>
    </row>
    <row r="57" spans="1:12" ht="47.25" customHeight="1">
      <c r="A57" s="1" t="s">
        <v>124</v>
      </c>
      <c r="B57" s="2"/>
      <c r="C57" s="2"/>
      <c r="D57" s="3" t="s">
        <v>28</v>
      </c>
      <c r="E57" s="4" t="s">
        <v>126</v>
      </c>
      <c r="F57" s="4" t="s">
        <v>123</v>
      </c>
      <c r="G57" s="62">
        <v>167</v>
      </c>
      <c r="H57" s="57"/>
      <c r="I57" s="57"/>
      <c r="J57" s="57"/>
      <c r="K57" s="57"/>
      <c r="L57" s="57"/>
    </row>
    <row r="58" spans="1:12" ht="47.25">
      <c r="A58" s="1" t="s">
        <v>129</v>
      </c>
      <c r="B58" s="2"/>
      <c r="C58" s="2"/>
      <c r="D58" s="3" t="s">
        <v>28</v>
      </c>
      <c r="E58" s="4" t="s">
        <v>128</v>
      </c>
      <c r="F58" s="4"/>
      <c r="G58" s="62">
        <f>G59</f>
        <v>90</v>
      </c>
      <c r="H58" s="57"/>
      <c r="I58" s="57"/>
      <c r="J58" s="57"/>
      <c r="K58" s="57"/>
      <c r="L58" s="57"/>
    </row>
    <row r="59" spans="1:12" ht="30" customHeight="1">
      <c r="A59" s="1" t="s">
        <v>212</v>
      </c>
      <c r="B59" s="2"/>
      <c r="C59" s="2"/>
      <c r="D59" s="3" t="s">
        <v>28</v>
      </c>
      <c r="E59" s="4" t="s">
        <v>128</v>
      </c>
      <c r="F59" s="4" t="s">
        <v>211</v>
      </c>
      <c r="G59" s="62">
        <v>90</v>
      </c>
      <c r="H59" s="57"/>
      <c r="I59" s="57"/>
      <c r="J59" s="57"/>
      <c r="K59" s="57"/>
      <c r="L59" s="57"/>
    </row>
    <row r="60" spans="1:16" s="13" customFormat="1" ht="60" customHeight="1">
      <c r="A60" s="9" t="s">
        <v>132</v>
      </c>
      <c r="B60" s="10"/>
      <c r="C60" s="10"/>
      <c r="D60" s="36" t="s">
        <v>30</v>
      </c>
      <c r="E60" s="12"/>
      <c r="F60" s="12"/>
      <c r="G60" s="63">
        <f>G61</f>
        <v>14489</v>
      </c>
      <c r="H60" s="57"/>
      <c r="I60" s="57"/>
      <c r="J60" s="57"/>
      <c r="K60" s="57"/>
      <c r="L60" s="57"/>
      <c r="M60" s="58"/>
      <c r="N60" s="58"/>
      <c r="O60" s="58"/>
      <c r="P60" s="49"/>
    </row>
    <row r="61" spans="1:12" ht="30" customHeight="1">
      <c r="A61" s="1" t="s">
        <v>133</v>
      </c>
      <c r="B61" s="2"/>
      <c r="C61" s="2"/>
      <c r="D61" s="3" t="s">
        <v>30</v>
      </c>
      <c r="E61" s="4" t="s">
        <v>97</v>
      </c>
      <c r="F61" s="4"/>
      <c r="G61" s="62">
        <f>G62</f>
        <v>14489</v>
      </c>
      <c r="H61" s="57"/>
      <c r="I61" s="57"/>
      <c r="J61" s="57"/>
      <c r="K61" s="57"/>
      <c r="L61" s="57"/>
    </row>
    <row r="62" spans="1:12" ht="30" customHeight="1">
      <c r="A62" s="1" t="s">
        <v>39</v>
      </c>
      <c r="B62" s="2"/>
      <c r="C62" s="2"/>
      <c r="D62" s="3" t="s">
        <v>30</v>
      </c>
      <c r="E62" s="4" t="s">
        <v>134</v>
      </c>
      <c r="F62" s="4"/>
      <c r="G62" s="62">
        <f>G63</f>
        <v>14489</v>
      </c>
      <c r="H62" s="57"/>
      <c r="I62" s="57"/>
      <c r="J62" s="57"/>
      <c r="K62" s="57"/>
      <c r="L62" s="57"/>
    </row>
    <row r="63" spans="1:12" ht="30" customHeight="1">
      <c r="A63" s="1" t="s">
        <v>136</v>
      </c>
      <c r="B63" s="2"/>
      <c r="C63" s="2"/>
      <c r="D63" s="3" t="s">
        <v>30</v>
      </c>
      <c r="E63" s="4" t="s">
        <v>134</v>
      </c>
      <c r="F63" s="4" t="s">
        <v>135</v>
      </c>
      <c r="G63" s="62">
        <v>14489</v>
      </c>
      <c r="H63" s="57"/>
      <c r="I63" s="57"/>
      <c r="J63" s="57"/>
      <c r="K63" s="57"/>
      <c r="L63" s="57"/>
    </row>
    <row r="64" spans="1:16" s="30" customFormat="1" ht="30" customHeight="1">
      <c r="A64" s="26" t="s">
        <v>6</v>
      </c>
      <c r="B64" s="27"/>
      <c r="C64" s="27"/>
      <c r="D64" s="27" t="s">
        <v>31</v>
      </c>
      <c r="E64" s="29"/>
      <c r="F64" s="29"/>
      <c r="G64" s="60">
        <f>G65+G70</f>
        <v>64173</v>
      </c>
      <c r="H64" s="57"/>
      <c r="I64" s="57"/>
      <c r="J64" s="57"/>
      <c r="K64" s="57"/>
      <c r="L64" s="57"/>
      <c r="M64" s="58"/>
      <c r="N64" s="58"/>
      <c r="O64" s="58"/>
      <c r="P64" s="48"/>
    </row>
    <row r="65" spans="1:16" s="13" customFormat="1" ht="30" customHeight="1">
      <c r="A65" s="32" t="s">
        <v>7</v>
      </c>
      <c r="B65" s="11"/>
      <c r="C65" s="11"/>
      <c r="D65" s="11" t="s">
        <v>32</v>
      </c>
      <c r="E65" s="12"/>
      <c r="F65" s="12"/>
      <c r="G65" s="63">
        <f>G66</f>
        <v>45239</v>
      </c>
      <c r="H65" s="57"/>
      <c r="I65" s="57"/>
      <c r="J65" s="57"/>
      <c r="K65" s="57"/>
      <c r="L65" s="57"/>
      <c r="M65" s="58"/>
      <c r="N65" s="58"/>
      <c r="O65" s="58"/>
      <c r="P65" s="49"/>
    </row>
    <row r="66" spans="1:12" ht="30" customHeight="1">
      <c r="A66" s="1" t="s">
        <v>8</v>
      </c>
      <c r="B66" s="2"/>
      <c r="C66" s="2"/>
      <c r="D66" s="15" t="s">
        <v>32</v>
      </c>
      <c r="E66" s="7">
        <v>3170000</v>
      </c>
      <c r="F66" s="4"/>
      <c r="G66" s="62">
        <f>G67</f>
        <v>45239</v>
      </c>
      <c r="H66" s="57"/>
      <c r="I66" s="57"/>
      <c r="J66" s="57"/>
      <c r="K66" s="57"/>
      <c r="L66" s="57"/>
    </row>
    <row r="67" spans="1:12" ht="30" customHeight="1">
      <c r="A67" s="1" t="s">
        <v>139</v>
      </c>
      <c r="B67" s="2"/>
      <c r="C67" s="2"/>
      <c r="D67" s="15" t="s">
        <v>32</v>
      </c>
      <c r="E67" s="7" t="s">
        <v>137</v>
      </c>
      <c r="F67" s="4"/>
      <c r="G67" s="62">
        <f>G68</f>
        <v>45239</v>
      </c>
      <c r="H67" s="57"/>
      <c r="I67" s="57"/>
      <c r="J67" s="57"/>
      <c r="K67" s="57"/>
      <c r="L67" s="57"/>
    </row>
    <row r="68" spans="1:12" ht="30" customHeight="1">
      <c r="A68" s="1" t="s">
        <v>140</v>
      </c>
      <c r="B68" s="2"/>
      <c r="C68" s="2"/>
      <c r="D68" s="15" t="s">
        <v>32</v>
      </c>
      <c r="E68" s="7" t="s">
        <v>138</v>
      </c>
      <c r="F68" s="4"/>
      <c r="G68" s="62">
        <f>G69</f>
        <v>45239</v>
      </c>
      <c r="H68" s="57"/>
      <c r="I68" s="57"/>
      <c r="J68" s="57"/>
      <c r="K68" s="57"/>
      <c r="L68" s="57"/>
    </row>
    <row r="69" spans="1:12" ht="30" customHeight="1">
      <c r="A69" s="1" t="s">
        <v>142</v>
      </c>
      <c r="B69" s="2"/>
      <c r="C69" s="2"/>
      <c r="D69" s="15" t="s">
        <v>32</v>
      </c>
      <c r="E69" s="7" t="s">
        <v>138</v>
      </c>
      <c r="F69" s="7" t="s">
        <v>141</v>
      </c>
      <c r="G69" s="62">
        <v>45239</v>
      </c>
      <c r="H69" s="57"/>
      <c r="I69" s="57"/>
      <c r="J69" s="57"/>
      <c r="K69" s="57"/>
      <c r="L69" s="57"/>
    </row>
    <row r="70" spans="1:16" s="38" customFormat="1" ht="30" customHeight="1">
      <c r="A70" s="9" t="s">
        <v>279</v>
      </c>
      <c r="B70" s="17"/>
      <c r="C70" s="17"/>
      <c r="D70" s="17" t="s">
        <v>280</v>
      </c>
      <c r="E70" s="39"/>
      <c r="F70" s="40"/>
      <c r="G70" s="65">
        <f>G71+G74+G78</f>
        <v>18934</v>
      </c>
      <c r="H70" s="57"/>
      <c r="I70" s="57"/>
      <c r="J70" s="57"/>
      <c r="K70" s="57"/>
      <c r="L70" s="57"/>
      <c r="M70" s="58"/>
      <c r="N70" s="58"/>
      <c r="O70" s="58"/>
      <c r="P70" s="51"/>
    </row>
    <row r="71" spans="1:16" s="38" customFormat="1" ht="30" customHeight="1">
      <c r="A71" s="1" t="s">
        <v>316</v>
      </c>
      <c r="B71" s="20"/>
      <c r="C71" s="20"/>
      <c r="D71" s="20" t="s">
        <v>280</v>
      </c>
      <c r="E71" s="31" t="s">
        <v>317</v>
      </c>
      <c r="F71" s="42"/>
      <c r="G71" s="61">
        <f>G72</f>
        <v>1504</v>
      </c>
      <c r="H71" s="57"/>
      <c r="I71" s="57"/>
      <c r="J71" s="57"/>
      <c r="K71" s="57"/>
      <c r="L71" s="57"/>
      <c r="M71" s="58"/>
      <c r="N71" s="58"/>
      <c r="O71" s="58"/>
      <c r="P71" s="51"/>
    </row>
    <row r="72" spans="1:16" s="38" customFormat="1" ht="30" customHeight="1">
      <c r="A72" s="1" t="s">
        <v>369</v>
      </c>
      <c r="B72" s="20"/>
      <c r="C72" s="20"/>
      <c r="D72" s="20" t="s">
        <v>280</v>
      </c>
      <c r="E72" s="31" t="s">
        <v>368</v>
      </c>
      <c r="F72" s="42"/>
      <c r="G72" s="61">
        <f>G73</f>
        <v>1504</v>
      </c>
      <c r="H72" s="57"/>
      <c r="I72" s="57"/>
      <c r="J72" s="57"/>
      <c r="K72" s="57"/>
      <c r="L72" s="57"/>
      <c r="M72" s="58"/>
      <c r="N72" s="58"/>
      <c r="O72" s="58"/>
      <c r="P72" s="51"/>
    </row>
    <row r="73" spans="1:16" s="38" customFormat="1" ht="20.25" customHeight="1">
      <c r="A73" s="47" t="s">
        <v>299</v>
      </c>
      <c r="B73" s="20"/>
      <c r="C73" s="20"/>
      <c r="D73" s="20" t="s">
        <v>280</v>
      </c>
      <c r="E73" s="31" t="s">
        <v>368</v>
      </c>
      <c r="F73" s="42" t="s">
        <v>297</v>
      </c>
      <c r="G73" s="61">
        <v>1504</v>
      </c>
      <c r="H73" s="57"/>
      <c r="I73" s="57"/>
      <c r="J73" s="57"/>
      <c r="K73" s="57"/>
      <c r="L73" s="57"/>
      <c r="M73" s="58"/>
      <c r="N73" s="58"/>
      <c r="O73" s="58"/>
      <c r="P73" s="51"/>
    </row>
    <row r="74" spans="1:16" s="38" customFormat="1" ht="47.25">
      <c r="A74" s="1" t="s">
        <v>194</v>
      </c>
      <c r="B74" s="17"/>
      <c r="C74" s="17"/>
      <c r="D74" s="20" t="s">
        <v>280</v>
      </c>
      <c r="E74" s="41">
        <v>1020000</v>
      </c>
      <c r="F74" s="42"/>
      <c r="G74" s="61">
        <f>G75</f>
        <v>16430</v>
      </c>
      <c r="H74" s="57"/>
      <c r="I74" s="57"/>
      <c r="J74" s="57"/>
      <c r="K74" s="57"/>
      <c r="L74" s="57"/>
      <c r="M74" s="58"/>
      <c r="N74" s="58"/>
      <c r="O74" s="58"/>
      <c r="P74" s="51"/>
    </row>
    <row r="75" spans="1:16" s="38" customFormat="1" ht="30" customHeight="1">
      <c r="A75" s="1" t="s">
        <v>195</v>
      </c>
      <c r="B75" s="17"/>
      <c r="C75" s="17"/>
      <c r="D75" s="20" t="s">
        <v>280</v>
      </c>
      <c r="E75" s="41">
        <v>1020200</v>
      </c>
      <c r="F75" s="42"/>
      <c r="G75" s="61">
        <f>G76</f>
        <v>16430</v>
      </c>
      <c r="H75" s="57"/>
      <c r="I75" s="57"/>
      <c r="J75" s="57"/>
      <c r="K75" s="57"/>
      <c r="L75" s="57"/>
      <c r="M75" s="58"/>
      <c r="N75" s="58"/>
      <c r="O75" s="58"/>
      <c r="P75" s="51"/>
    </row>
    <row r="76" spans="1:16" s="38" customFormat="1" ht="63">
      <c r="A76" s="1" t="s">
        <v>197</v>
      </c>
      <c r="B76" s="17"/>
      <c r="C76" s="17"/>
      <c r="D76" s="20" t="s">
        <v>280</v>
      </c>
      <c r="E76" s="41">
        <v>1020201</v>
      </c>
      <c r="F76" s="42"/>
      <c r="G76" s="61">
        <f>G77</f>
        <v>16430</v>
      </c>
      <c r="H76" s="57"/>
      <c r="I76" s="57"/>
      <c r="J76" s="57"/>
      <c r="K76" s="57"/>
      <c r="L76" s="57"/>
      <c r="M76" s="58"/>
      <c r="N76" s="58"/>
      <c r="O76" s="58"/>
      <c r="P76" s="51"/>
    </row>
    <row r="77" spans="1:16" s="38" customFormat="1" ht="30" customHeight="1">
      <c r="A77" s="1" t="s">
        <v>198</v>
      </c>
      <c r="B77" s="17"/>
      <c r="C77" s="17"/>
      <c r="D77" s="20" t="s">
        <v>280</v>
      </c>
      <c r="E77" s="41">
        <v>1020201</v>
      </c>
      <c r="F77" s="42" t="s">
        <v>196</v>
      </c>
      <c r="G77" s="61">
        <v>16430</v>
      </c>
      <c r="H77" s="57"/>
      <c r="I77" s="57"/>
      <c r="J77" s="57"/>
      <c r="K77" s="57"/>
      <c r="L77" s="57"/>
      <c r="M77" s="58"/>
      <c r="N77" s="58"/>
      <c r="O77" s="58"/>
      <c r="P77" s="51"/>
    </row>
    <row r="78" spans="1:16" s="13" customFormat="1" ht="30" customHeight="1">
      <c r="A78" s="1" t="s">
        <v>296</v>
      </c>
      <c r="B78" s="11"/>
      <c r="C78" s="11"/>
      <c r="D78" s="15" t="s">
        <v>280</v>
      </c>
      <c r="E78" s="41">
        <v>3450000</v>
      </c>
      <c r="F78" s="42"/>
      <c r="G78" s="61">
        <f>G79</f>
        <v>1000</v>
      </c>
      <c r="H78" s="57"/>
      <c r="I78" s="57"/>
      <c r="J78" s="57"/>
      <c r="K78" s="57"/>
      <c r="L78" s="57"/>
      <c r="M78" s="58"/>
      <c r="N78" s="58"/>
      <c r="O78" s="58"/>
      <c r="P78" s="49"/>
    </row>
    <row r="79" spans="1:16" s="13" customFormat="1" ht="69.75" customHeight="1">
      <c r="A79" s="1" t="s">
        <v>295</v>
      </c>
      <c r="B79" s="11"/>
      <c r="C79" s="11"/>
      <c r="D79" s="15" t="s">
        <v>280</v>
      </c>
      <c r="E79" s="41">
        <v>3450100</v>
      </c>
      <c r="F79" s="42"/>
      <c r="G79" s="61">
        <f>G80</f>
        <v>1000</v>
      </c>
      <c r="H79" s="57"/>
      <c r="I79" s="57"/>
      <c r="J79" s="57"/>
      <c r="K79" s="57"/>
      <c r="L79" s="57"/>
      <c r="M79" s="58"/>
      <c r="N79" s="58"/>
      <c r="O79" s="58"/>
      <c r="P79" s="49"/>
    </row>
    <row r="80" spans="1:16" s="13" customFormat="1" ht="30" customHeight="1">
      <c r="A80" s="1" t="s">
        <v>119</v>
      </c>
      <c r="B80" s="11"/>
      <c r="C80" s="11"/>
      <c r="D80" s="15" t="s">
        <v>280</v>
      </c>
      <c r="E80" s="41">
        <v>3450100</v>
      </c>
      <c r="F80" s="42" t="s">
        <v>117</v>
      </c>
      <c r="G80" s="61">
        <v>1000</v>
      </c>
      <c r="H80" s="57"/>
      <c r="I80" s="57"/>
      <c r="J80" s="57"/>
      <c r="K80" s="57"/>
      <c r="L80" s="57"/>
      <c r="M80" s="58"/>
      <c r="N80" s="58"/>
      <c r="O80" s="58"/>
      <c r="P80" s="49"/>
    </row>
    <row r="81" spans="1:16" s="30" customFormat="1" ht="30" customHeight="1">
      <c r="A81" s="26" t="s">
        <v>33</v>
      </c>
      <c r="B81" s="27"/>
      <c r="C81" s="27"/>
      <c r="D81" s="28" t="s">
        <v>34</v>
      </c>
      <c r="E81" s="29"/>
      <c r="F81" s="29"/>
      <c r="G81" s="60">
        <f>G82+G88+G92</f>
        <v>120318</v>
      </c>
      <c r="H81" s="57"/>
      <c r="I81" s="57"/>
      <c r="J81" s="57"/>
      <c r="K81" s="57"/>
      <c r="L81" s="57"/>
      <c r="M81" s="58"/>
      <c r="N81" s="58"/>
      <c r="O81" s="58"/>
      <c r="P81" s="48"/>
    </row>
    <row r="82" spans="1:16" s="13" customFormat="1" ht="30" customHeight="1">
      <c r="A82" s="32" t="s">
        <v>35</v>
      </c>
      <c r="B82" s="11"/>
      <c r="C82" s="11"/>
      <c r="D82" s="11" t="s">
        <v>36</v>
      </c>
      <c r="E82" s="12"/>
      <c r="F82" s="12"/>
      <c r="G82" s="63">
        <f>G83</f>
        <v>21125</v>
      </c>
      <c r="H82" s="57"/>
      <c r="I82" s="57"/>
      <c r="J82" s="57"/>
      <c r="K82" s="57"/>
      <c r="L82" s="57"/>
      <c r="M82" s="58"/>
      <c r="N82" s="58"/>
      <c r="O82" s="58"/>
      <c r="P82" s="49"/>
    </row>
    <row r="83" spans="1:12" ht="30" customHeight="1">
      <c r="A83" s="1" t="s">
        <v>260</v>
      </c>
      <c r="B83" s="2"/>
      <c r="C83" s="2"/>
      <c r="D83" s="15" t="s">
        <v>36</v>
      </c>
      <c r="E83" s="4" t="s">
        <v>259</v>
      </c>
      <c r="F83" s="4"/>
      <c r="G83" s="62">
        <f>G84+G86</f>
        <v>21125</v>
      </c>
      <c r="H83" s="57"/>
      <c r="I83" s="57"/>
      <c r="J83" s="57"/>
      <c r="K83" s="57"/>
      <c r="L83" s="57"/>
    </row>
    <row r="84" spans="1:12" ht="63" customHeight="1">
      <c r="A84" s="1" t="s">
        <v>285</v>
      </c>
      <c r="B84" s="2"/>
      <c r="C84" s="2"/>
      <c r="D84" s="15" t="s">
        <v>36</v>
      </c>
      <c r="E84" s="4" t="s">
        <v>284</v>
      </c>
      <c r="F84" s="4"/>
      <c r="G84" s="62">
        <f>G85</f>
        <v>20174</v>
      </c>
      <c r="H84" s="57"/>
      <c r="I84" s="57"/>
      <c r="J84" s="57"/>
      <c r="K84" s="57"/>
      <c r="L84" s="57"/>
    </row>
    <row r="85" spans="1:12" ht="30" customHeight="1">
      <c r="A85" s="1" t="s">
        <v>142</v>
      </c>
      <c r="B85" s="2"/>
      <c r="C85" s="2"/>
      <c r="D85" s="15" t="s">
        <v>36</v>
      </c>
      <c r="E85" s="4" t="s">
        <v>284</v>
      </c>
      <c r="F85" s="4" t="s">
        <v>141</v>
      </c>
      <c r="G85" s="62">
        <v>20174</v>
      </c>
      <c r="H85" s="57"/>
      <c r="I85" s="57"/>
      <c r="J85" s="57"/>
      <c r="K85" s="57"/>
      <c r="L85" s="57"/>
    </row>
    <row r="86" spans="1:12" ht="30" customHeight="1">
      <c r="A86" s="1" t="s">
        <v>282</v>
      </c>
      <c r="B86" s="2"/>
      <c r="C86" s="2"/>
      <c r="D86" s="15" t="s">
        <v>36</v>
      </c>
      <c r="E86" s="4" t="s">
        <v>281</v>
      </c>
      <c r="F86" s="4"/>
      <c r="G86" s="62">
        <f>G87</f>
        <v>951</v>
      </c>
      <c r="H86" s="57"/>
      <c r="I86" s="57"/>
      <c r="J86" s="57"/>
      <c r="K86" s="57"/>
      <c r="L86" s="57"/>
    </row>
    <row r="87" spans="1:12" ht="30" customHeight="1">
      <c r="A87" s="1" t="s">
        <v>142</v>
      </c>
      <c r="B87" s="2"/>
      <c r="C87" s="2"/>
      <c r="D87" s="15" t="s">
        <v>36</v>
      </c>
      <c r="E87" s="4" t="s">
        <v>281</v>
      </c>
      <c r="F87" s="4" t="s">
        <v>141</v>
      </c>
      <c r="G87" s="62">
        <v>951</v>
      </c>
      <c r="H87" s="57"/>
      <c r="I87" s="57"/>
      <c r="J87" s="57"/>
      <c r="K87" s="57"/>
      <c r="L87" s="57"/>
    </row>
    <row r="88" spans="1:16" s="13" customFormat="1" ht="30" customHeight="1">
      <c r="A88" s="32" t="s">
        <v>370</v>
      </c>
      <c r="B88" s="11"/>
      <c r="C88" s="11"/>
      <c r="D88" s="11" t="s">
        <v>225</v>
      </c>
      <c r="E88" s="12"/>
      <c r="F88" s="12"/>
      <c r="G88" s="63">
        <f>G89</f>
        <v>2000</v>
      </c>
      <c r="H88" s="57"/>
      <c r="I88" s="57"/>
      <c r="J88" s="57"/>
      <c r="K88" s="57"/>
      <c r="L88" s="57"/>
      <c r="M88" s="58"/>
      <c r="N88" s="58"/>
      <c r="O88" s="58"/>
      <c r="P88" s="49"/>
    </row>
    <row r="89" spans="1:12" ht="30" customHeight="1">
      <c r="A89" s="1" t="s">
        <v>373</v>
      </c>
      <c r="B89" s="2"/>
      <c r="C89" s="2"/>
      <c r="D89" s="15" t="s">
        <v>225</v>
      </c>
      <c r="E89" s="4" t="s">
        <v>372</v>
      </c>
      <c r="F89" s="4"/>
      <c r="G89" s="62">
        <f>G90</f>
        <v>2000</v>
      </c>
      <c r="H89" s="57"/>
      <c r="I89" s="57"/>
      <c r="J89" s="57"/>
      <c r="K89" s="57"/>
      <c r="L89" s="57"/>
    </row>
    <row r="90" spans="1:12" ht="30" customHeight="1">
      <c r="A90" s="1" t="s">
        <v>374</v>
      </c>
      <c r="B90" s="2"/>
      <c r="C90" s="2"/>
      <c r="D90" s="15" t="s">
        <v>225</v>
      </c>
      <c r="E90" s="4" t="s">
        <v>371</v>
      </c>
      <c r="F90" s="4"/>
      <c r="G90" s="62">
        <f>G91</f>
        <v>2000</v>
      </c>
      <c r="H90" s="57"/>
      <c r="I90" s="57"/>
      <c r="J90" s="57"/>
      <c r="K90" s="57"/>
      <c r="L90" s="57"/>
    </row>
    <row r="91" spans="1:12" ht="30" customHeight="1">
      <c r="A91" s="1" t="s">
        <v>142</v>
      </c>
      <c r="B91" s="2"/>
      <c r="C91" s="2"/>
      <c r="D91" s="15" t="s">
        <v>225</v>
      </c>
      <c r="E91" s="4" t="s">
        <v>371</v>
      </c>
      <c r="F91" s="4" t="s">
        <v>141</v>
      </c>
      <c r="G91" s="62">
        <v>2000</v>
      </c>
      <c r="H91" s="57" t="s">
        <v>375</v>
      </c>
      <c r="I91" s="57"/>
      <c r="J91" s="57"/>
      <c r="K91" s="57"/>
      <c r="L91" s="57"/>
    </row>
    <row r="92" spans="1:16" s="38" customFormat="1" ht="30" customHeight="1">
      <c r="A92" s="9" t="s">
        <v>143</v>
      </c>
      <c r="B92" s="17"/>
      <c r="C92" s="10"/>
      <c r="D92" s="17" t="s">
        <v>144</v>
      </c>
      <c r="E92" s="40"/>
      <c r="F92" s="40"/>
      <c r="G92" s="65">
        <f>G93</f>
        <v>97193</v>
      </c>
      <c r="H92" s="57"/>
      <c r="I92" s="57"/>
      <c r="J92" s="57"/>
      <c r="K92" s="57"/>
      <c r="L92" s="57"/>
      <c r="M92" s="58"/>
      <c r="N92" s="58"/>
      <c r="O92" s="58"/>
      <c r="P92" s="51"/>
    </row>
    <row r="93" spans="1:12" ht="30" customHeight="1">
      <c r="A93" s="1" t="s">
        <v>143</v>
      </c>
      <c r="B93" s="20"/>
      <c r="C93" s="2"/>
      <c r="D93" s="20" t="s">
        <v>144</v>
      </c>
      <c r="E93" s="4" t="s">
        <v>145</v>
      </c>
      <c r="F93" s="4"/>
      <c r="G93" s="62">
        <f>G94+G96+G98+G100+G102</f>
        <v>97193</v>
      </c>
      <c r="H93" s="57"/>
      <c r="I93" s="57"/>
      <c r="J93" s="57"/>
      <c r="K93" s="57"/>
      <c r="L93" s="57"/>
    </row>
    <row r="94" spans="1:12" ht="30" customHeight="1">
      <c r="A94" s="1" t="s">
        <v>147</v>
      </c>
      <c r="B94" s="20"/>
      <c r="C94" s="2"/>
      <c r="D94" s="20" t="s">
        <v>144</v>
      </c>
      <c r="E94" s="4" t="s">
        <v>146</v>
      </c>
      <c r="F94" s="4"/>
      <c r="G94" s="62">
        <f>G95</f>
        <v>16020</v>
      </c>
      <c r="H94" s="57"/>
      <c r="I94" s="57"/>
      <c r="J94" s="57"/>
      <c r="K94" s="57"/>
      <c r="L94" s="57"/>
    </row>
    <row r="95" spans="1:12" ht="30" customHeight="1">
      <c r="A95" s="1" t="s">
        <v>142</v>
      </c>
      <c r="B95" s="20"/>
      <c r="C95" s="2"/>
      <c r="D95" s="20" t="s">
        <v>144</v>
      </c>
      <c r="E95" s="4" t="s">
        <v>146</v>
      </c>
      <c r="F95" s="4" t="s">
        <v>141</v>
      </c>
      <c r="G95" s="62">
        <v>16020</v>
      </c>
      <c r="H95" s="57"/>
      <c r="I95" s="57"/>
      <c r="J95" s="57"/>
      <c r="K95" s="57"/>
      <c r="L95" s="57"/>
    </row>
    <row r="96" spans="1:12" ht="60" customHeight="1">
      <c r="A96" s="1" t="s">
        <v>152</v>
      </c>
      <c r="B96" s="20"/>
      <c r="C96" s="2"/>
      <c r="D96" s="20" t="s">
        <v>144</v>
      </c>
      <c r="E96" s="4" t="s">
        <v>148</v>
      </c>
      <c r="F96" s="4"/>
      <c r="G96" s="62">
        <f>G97</f>
        <v>53800</v>
      </c>
      <c r="H96" s="57"/>
      <c r="I96" s="57"/>
      <c r="J96" s="57"/>
      <c r="K96" s="57"/>
      <c r="L96" s="57"/>
    </row>
    <row r="97" spans="1:12" ht="30" customHeight="1">
      <c r="A97" s="1" t="s">
        <v>142</v>
      </c>
      <c r="B97" s="20"/>
      <c r="C97" s="2"/>
      <c r="D97" s="20" t="s">
        <v>144</v>
      </c>
      <c r="E97" s="4" t="s">
        <v>148</v>
      </c>
      <c r="F97" s="4" t="s">
        <v>141</v>
      </c>
      <c r="G97" s="62">
        <v>53800</v>
      </c>
      <c r="H97" s="57"/>
      <c r="I97" s="57"/>
      <c r="J97" s="57"/>
      <c r="K97" s="57"/>
      <c r="L97" s="57"/>
    </row>
    <row r="98" spans="1:12" ht="30" customHeight="1">
      <c r="A98" s="1" t="s">
        <v>153</v>
      </c>
      <c r="B98" s="20"/>
      <c r="C98" s="2"/>
      <c r="D98" s="20" t="s">
        <v>144</v>
      </c>
      <c r="E98" s="4" t="s">
        <v>149</v>
      </c>
      <c r="F98" s="4"/>
      <c r="G98" s="62">
        <f>G99</f>
        <v>16000</v>
      </c>
      <c r="H98" s="57"/>
      <c r="I98" s="57"/>
      <c r="J98" s="57"/>
      <c r="K98" s="57"/>
      <c r="L98" s="57"/>
    </row>
    <row r="99" spans="1:12" ht="30" customHeight="1">
      <c r="A99" s="1" t="s">
        <v>142</v>
      </c>
      <c r="B99" s="20"/>
      <c r="C99" s="2"/>
      <c r="D99" s="20" t="s">
        <v>144</v>
      </c>
      <c r="E99" s="4" t="s">
        <v>149</v>
      </c>
      <c r="F99" s="4" t="s">
        <v>141</v>
      </c>
      <c r="G99" s="62">
        <v>16000</v>
      </c>
      <c r="H99" s="57"/>
      <c r="I99" s="57"/>
      <c r="J99" s="57"/>
      <c r="K99" s="57"/>
      <c r="L99" s="57"/>
    </row>
    <row r="100" spans="1:12" ht="30" customHeight="1">
      <c r="A100" s="1" t="s">
        <v>249</v>
      </c>
      <c r="B100" s="20"/>
      <c r="C100" s="2"/>
      <c r="D100" s="20" t="s">
        <v>144</v>
      </c>
      <c r="E100" s="4" t="s">
        <v>150</v>
      </c>
      <c r="F100" s="4"/>
      <c r="G100" s="62">
        <f>G101</f>
        <v>1841</v>
      </c>
      <c r="H100" s="57"/>
      <c r="I100" s="57"/>
      <c r="J100" s="57"/>
      <c r="K100" s="57"/>
      <c r="L100" s="57"/>
    </row>
    <row r="101" spans="1:12" ht="30" customHeight="1">
      <c r="A101" s="1" t="s">
        <v>142</v>
      </c>
      <c r="B101" s="20"/>
      <c r="C101" s="2"/>
      <c r="D101" s="20" t="s">
        <v>144</v>
      </c>
      <c r="E101" s="4" t="s">
        <v>150</v>
      </c>
      <c r="F101" s="4" t="s">
        <v>141</v>
      </c>
      <c r="G101" s="62">
        <v>1841</v>
      </c>
      <c r="H101" s="57"/>
      <c r="I101" s="57"/>
      <c r="J101" s="57"/>
      <c r="K101" s="57"/>
      <c r="L101" s="57"/>
    </row>
    <row r="102" spans="1:12" ht="30" customHeight="1">
      <c r="A102" s="1" t="s">
        <v>154</v>
      </c>
      <c r="B102" s="20"/>
      <c r="C102" s="2"/>
      <c r="D102" s="20" t="s">
        <v>144</v>
      </c>
      <c r="E102" s="4" t="s">
        <v>151</v>
      </c>
      <c r="F102" s="4"/>
      <c r="G102" s="62">
        <f>G103</f>
        <v>9532</v>
      </c>
      <c r="H102" s="57" t="s">
        <v>376</v>
      </c>
      <c r="I102" s="57" t="s">
        <v>375</v>
      </c>
      <c r="J102" s="57"/>
      <c r="K102" s="57"/>
      <c r="L102" s="57"/>
    </row>
    <row r="103" spans="1:12" ht="30" customHeight="1">
      <c r="A103" s="1" t="s">
        <v>142</v>
      </c>
      <c r="B103" s="20"/>
      <c r="C103" s="2"/>
      <c r="D103" s="20" t="s">
        <v>144</v>
      </c>
      <c r="E103" s="4" t="s">
        <v>151</v>
      </c>
      <c r="F103" s="4" t="s">
        <v>141</v>
      </c>
      <c r="G103" s="62">
        <f>H103+I103</f>
        <v>9532</v>
      </c>
      <c r="H103" s="57">
        <v>9032</v>
      </c>
      <c r="I103" s="57">
        <v>500</v>
      </c>
      <c r="J103" s="57"/>
      <c r="K103" s="57"/>
      <c r="L103" s="57"/>
    </row>
    <row r="104" spans="1:16" s="30" customFormat="1" ht="30" customHeight="1" hidden="1">
      <c r="A104" s="26" t="s">
        <v>239</v>
      </c>
      <c r="B104" s="27"/>
      <c r="C104" s="27"/>
      <c r="D104" s="27" t="s">
        <v>241</v>
      </c>
      <c r="E104" s="29"/>
      <c r="F104" s="29"/>
      <c r="G104" s="60">
        <f>G105</f>
        <v>0</v>
      </c>
      <c r="H104" s="57"/>
      <c r="I104" s="57"/>
      <c r="J104" s="57"/>
      <c r="K104" s="57"/>
      <c r="L104" s="57"/>
      <c r="M104" s="58"/>
      <c r="N104" s="58"/>
      <c r="O104" s="58"/>
      <c r="P104" s="48"/>
    </row>
    <row r="105" spans="1:16" s="13" customFormat="1" ht="30" customHeight="1" hidden="1">
      <c r="A105" s="32" t="s">
        <v>240</v>
      </c>
      <c r="B105" s="11"/>
      <c r="C105" s="11"/>
      <c r="D105" s="11" t="s">
        <v>242</v>
      </c>
      <c r="E105" s="12"/>
      <c r="F105" s="12"/>
      <c r="G105" s="63">
        <f>G106</f>
        <v>0</v>
      </c>
      <c r="H105" s="57"/>
      <c r="I105" s="57"/>
      <c r="J105" s="57"/>
      <c r="K105" s="57"/>
      <c r="L105" s="57"/>
      <c r="M105" s="58"/>
      <c r="N105" s="58"/>
      <c r="O105" s="58"/>
      <c r="P105" s="49"/>
    </row>
    <row r="106" spans="1:12" ht="30" customHeight="1" hidden="1">
      <c r="A106" s="16" t="s">
        <v>244</v>
      </c>
      <c r="B106" s="15"/>
      <c r="C106" s="15"/>
      <c r="D106" s="15" t="s">
        <v>242</v>
      </c>
      <c r="E106" s="7" t="s">
        <v>243</v>
      </c>
      <c r="F106" s="4"/>
      <c r="G106" s="62">
        <f>G107</f>
        <v>0</v>
      </c>
      <c r="H106" s="57"/>
      <c r="I106" s="57"/>
      <c r="J106" s="57"/>
      <c r="K106" s="57"/>
      <c r="L106" s="57"/>
    </row>
    <row r="107" spans="1:12" ht="30" customHeight="1" hidden="1">
      <c r="A107" s="1" t="s">
        <v>246</v>
      </c>
      <c r="B107" s="2"/>
      <c r="C107" s="2"/>
      <c r="D107" s="15" t="s">
        <v>242</v>
      </c>
      <c r="E107" s="7" t="s">
        <v>245</v>
      </c>
      <c r="F107" s="4"/>
      <c r="G107" s="62">
        <f>G108</f>
        <v>0</v>
      </c>
      <c r="H107" s="57"/>
      <c r="I107" s="57"/>
      <c r="J107" s="57"/>
      <c r="K107" s="57"/>
      <c r="L107" s="57"/>
    </row>
    <row r="108" spans="1:12" ht="30" customHeight="1" hidden="1">
      <c r="A108" s="1" t="s">
        <v>110</v>
      </c>
      <c r="B108" s="2"/>
      <c r="C108" s="2"/>
      <c r="D108" s="15" t="s">
        <v>242</v>
      </c>
      <c r="E108" s="7" t="s">
        <v>245</v>
      </c>
      <c r="F108" s="4" t="s">
        <v>109</v>
      </c>
      <c r="G108" s="62">
        <v>0</v>
      </c>
      <c r="H108" s="57"/>
      <c r="I108" s="57"/>
      <c r="J108" s="57"/>
      <c r="K108" s="57"/>
      <c r="L108" s="57"/>
    </row>
    <row r="109" spans="1:16" s="30" customFormat="1" ht="30" customHeight="1">
      <c r="A109" s="26" t="s">
        <v>9</v>
      </c>
      <c r="B109" s="27"/>
      <c r="C109" s="27"/>
      <c r="D109" s="27" t="s">
        <v>37</v>
      </c>
      <c r="E109" s="29"/>
      <c r="F109" s="29"/>
      <c r="G109" s="60">
        <f>G110+G120+G142+G145+G160</f>
        <v>808240.6</v>
      </c>
      <c r="H109" s="57">
        <f>G109-I124-I126-G138-G156-G117</f>
        <v>492194.9999999999</v>
      </c>
      <c r="I109" s="57">
        <f>469297+438</f>
        <v>469735</v>
      </c>
      <c r="J109" s="57">
        <f>H109-I109</f>
        <v>22459.999999999884</v>
      </c>
      <c r="K109" s="57"/>
      <c r="L109" s="57"/>
      <c r="M109" s="58"/>
      <c r="N109" s="58"/>
      <c r="O109" s="58"/>
      <c r="P109" s="48"/>
    </row>
    <row r="110" spans="1:16" s="13" customFormat="1" ht="30" customHeight="1">
      <c r="A110" s="32" t="s">
        <v>10</v>
      </c>
      <c r="B110" s="11"/>
      <c r="C110" s="11"/>
      <c r="D110" s="11" t="s">
        <v>38</v>
      </c>
      <c r="E110" s="12"/>
      <c r="F110" s="12"/>
      <c r="G110" s="63">
        <f>G111+G116</f>
        <v>302522</v>
      </c>
      <c r="H110" s="57"/>
      <c r="I110" s="57"/>
      <c r="J110" s="57"/>
      <c r="K110" s="57"/>
      <c r="L110" s="57"/>
      <c r="M110" s="58"/>
      <c r="N110" s="58"/>
      <c r="O110" s="58"/>
      <c r="P110" s="49"/>
    </row>
    <row r="111" spans="1:12" ht="30" customHeight="1">
      <c r="A111" s="16" t="s">
        <v>11</v>
      </c>
      <c r="B111" s="15"/>
      <c r="C111" s="15"/>
      <c r="D111" s="15" t="s">
        <v>38</v>
      </c>
      <c r="E111" s="7">
        <v>4200000</v>
      </c>
      <c r="F111" s="4"/>
      <c r="G111" s="62">
        <f>G114+G112</f>
        <v>282567</v>
      </c>
      <c r="H111" s="57"/>
      <c r="I111" s="57"/>
      <c r="J111" s="57"/>
      <c r="K111" s="57"/>
      <c r="L111" s="57"/>
    </row>
    <row r="112" spans="1:12" ht="33.75" customHeight="1">
      <c r="A112" s="16" t="s">
        <v>300</v>
      </c>
      <c r="B112" s="15"/>
      <c r="C112" s="15"/>
      <c r="D112" s="15" t="s">
        <v>38</v>
      </c>
      <c r="E112" s="7" t="s">
        <v>298</v>
      </c>
      <c r="F112" s="4"/>
      <c r="G112" s="62">
        <f>G113</f>
        <v>93602</v>
      </c>
      <c r="H112" s="57"/>
      <c r="I112" s="57"/>
      <c r="J112" s="57"/>
      <c r="K112" s="57"/>
      <c r="L112" s="57"/>
    </row>
    <row r="113" spans="1:12" ht="30" customHeight="1">
      <c r="A113" s="16" t="s">
        <v>299</v>
      </c>
      <c r="B113" s="15"/>
      <c r="C113" s="15"/>
      <c r="D113" s="15" t="s">
        <v>38</v>
      </c>
      <c r="E113" s="7" t="s">
        <v>298</v>
      </c>
      <c r="F113" s="4" t="s">
        <v>297</v>
      </c>
      <c r="G113" s="62">
        <v>93602</v>
      </c>
      <c r="H113" s="57"/>
      <c r="I113" s="57"/>
      <c r="J113" s="57"/>
      <c r="K113" s="57"/>
      <c r="L113" s="57"/>
    </row>
    <row r="114" spans="1:12" ht="30" customHeight="1">
      <c r="A114" s="1" t="s">
        <v>39</v>
      </c>
      <c r="B114" s="2"/>
      <c r="C114" s="2"/>
      <c r="D114" s="15" t="s">
        <v>38</v>
      </c>
      <c r="E114" s="7" t="s">
        <v>155</v>
      </c>
      <c r="F114" s="4"/>
      <c r="G114" s="62">
        <f>G115</f>
        <v>188965</v>
      </c>
      <c r="H114" s="57"/>
      <c r="I114" s="57"/>
      <c r="J114" s="57"/>
      <c r="K114" s="57"/>
      <c r="L114" s="57"/>
    </row>
    <row r="115" spans="1:12" ht="30" customHeight="1">
      <c r="A115" s="1" t="s">
        <v>136</v>
      </c>
      <c r="B115" s="2"/>
      <c r="C115" s="2"/>
      <c r="D115" s="15" t="s">
        <v>38</v>
      </c>
      <c r="E115" s="7" t="s">
        <v>155</v>
      </c>
      <c r="F115" s="4" t="s">
        <v>135</v>
      </c>
      <c r="G115" s="62">
        <v>188965</v>
      </c>
      <c r="H115" s="57"/>
      <c r="I115" s="57"/>
      <c r="J115" s="57"/>
      <c r="K115" s="57"/>
      <c r="L115" s="57"/>
    </row>
    <row r="116" spans="1:12" ht="30" customHeight="1">
      <c r="A116" s="1" t="s">
        <v>89</v>
      </c>
      <c r="B116" s="2"/>
      <c r="C116" s="2"/>
      <c r="D116" s="15" t="s">
        <v>38</v>
      </c>
      <c r="E116" s="7" t="s">
        <v>88</v>
      </c>
      <c r="F116" s="4"/>
      <c r="G116" s="62">
        <f>G117</f>
        <v>19955</v>
      </c>
      <c r="H116" s="57"/>
      <c r="I116" s="57"/>
      <c r="J116" s="57"/>
      <c r="K116" s="57"/>
      <c r="L116" s="57"/>
    </row>
    <row r="117" spans="1:12" ht="94.5">
      <c r="A117" s="1" t="s">
        <v>323</v>
      </c>
      <c r="B117" s="2"/>
      <c r="C117" s="2"/>
      <c r="D117" s="15" t="s">
        <v>38</v>
      </c>
      <c r="E117" s="7" t="s">
        <v>322</v>
      </c>
      <c r="F117" s="4"/>
      <c r="G117" s="62">
        <f>G118+G119</f>
        <v>19955</v>
      </c>
      <c r="H117" s="57"/>
      <c r="I117" s="57"/>
      <c r="J117" s="57"/>
      <c r="K117" s="57"/>
      <c r="L117" s="57"/>
    </row>
    <row r="118" spans="1:12" ht="30" customHeight="1">
      <c r="A118" s="1" t="s">
        <v>136</v>
      </c>
      <c r="B118" s="2"/>
      <c r="C118" s="2"/>
      <c r="D118" s="15" t="s">
        <v>38</v>
      </c>
      <c r="E118" s="7" t="s">
        <v>322</v>
      </c>
      <c r="F118" s="4" t="s">
        <v>135</v>
      </c>
      <c r="G118" s="62">
        <v>17161</v>
      </c>
      <c r="H118" s="57"/>
      <c r="I118" s="57"/>
      <c r="J118" s="57"/>
      <c r="K118" s="57"/>
      <c r="L118" s="57"/>
    </row>
    <row r="119" spans="1:12" ht="30" customHeight="1">
      <c r="A119" s="16" t="s">
        <v>299</v>
      </c>
      <c r="B119" s="2"/>
      <c r="C119" s="2"/>
      <c r="D119" s="15" t="s">
        <v>38</v>
      </c>
      <c r="E119" s="7" t="s">
        <v>322</v>
      </c>
      <c r="F119" s="4" t="s">
        <v>297</v>
      </c>
      <c r="G119" s="62">
        <v>2794</v>
      </c>
      <c r="H119" s="57"/>
      <c r="I119" s="57"/>
      <c r="J119" s="57"/>
      <c r="K119" s="57"/>
      <c r="L119" s="57"/>
    </row>
    <row r="120" spans="1:16" s="13" customFormat="1" ht="30" customHeight="1">
      <c r="A120" s="32" t="s">
        <v>12</v>
      </c>
      <c r="B120" s="11"/>
      <c r="C120" s="11"/>
      <c r="D120" s="11" t="s">
        <v>40</v>
      </c>
      <c r="E120" s="12"/>
      <c r="F120" s="12"/>
      <c r="G120" s="63">
        <f>G121+G131+G136</f>
        <v>432763.4</v>
      </c>
      <c r="H120" s="57"/>
      <c r="I120" s="57"/>
      <c r="J120" s="57"/>
      <c r="K120" s="57"/>
      <c r="L120" s="57"/>
      <c r="M120" s="58"/>
      <c r="N120" s="58"/>
      <c r="O120" s="58"/>
      <c r="P120" s="49"/>
    </row>
    <row r="121" spans="1:12" ht="30" customHeight="1">
      <c r="A121" s="16" t="s">
        <v>41</v>
      </c>
      <c r="B121" s="15"/>
      <c r="C121" s="15"/>
      <c r="D121" s="3" t="s">
        <v>40</v>
      </c>
      <c r="E121" s="4" t="s">
        <v>42</v>
      </c>
      <c r="F121" s="4"/>
      <c r="G121" s="62">
        <f>G124+G126</f>
        <v>329748.7</v>
      </c>
      <c r="H121" s="57"/>
      <c r="I121" s="57"/>
      <c r="J121" s="57"/>
      <c r="K121" s="57"/>
      <c r="L121" s="57"/>
    </row>
    <row r="122" spans="1:12" ht="30" customHeight="1">
      <c r="A122" s="1" t="s">
        <v>39</v>
      </c>
      <c r="B122" s="2"/>
      <c r="C122" s="2"/>
      <c r="D122" s="3" t="s">
        <v>40</v>
      </c>
      <c r="E122" s="4" t="s">
        <v>157</v>
      </c>
      <c r="F122" s="4"/>
      <c r="G122" s="62">
        <f>G123+G125</f>
        <v>329748.7</v>
      </c>
      <c r="H122" s="57"/>
      <c r="I122" s="57"/>
      <c r="J122" s="57"/>
      <c r="K122" s="57"/>
      <c r="L122" s="57"/>
    </row>
    <row r="123" spans="1:12" ht="45" customHeight="1">
      <c r="A123" s="1" t="s">
        <v>158</v>
      </c>
      <c r="B123" s="2"/>
      <c r="C123" s="2"/>
      <c r="D123" s="3" t="s">
        <v>40</v>
      </c>
      <c r="E123" s="4" t="s">
        <v>156</v>
      </c>
      <c r="F123" s="4"/>
      <c r="G123" s="62">
        <f>G124</f>
        <v>327355.7</v>
      </c>
      <c r="H123" s="57" t="s">
        <v>324</v>
      </c>
      <c r="I123" s="57" t="s">
        <v>325</v>
      </c>
      <c r="J123" s="57"/>
      <c r="K123" s="57"/>
      <c r="L123" s="57"/>
    </row>
    <row r="124" spans="1:12" ht="30" customHeight="1">
      <c r="A124" s="1" t="s">
        <v>136</v>
      </c>
      <c r="B124" s="2"/>
      <c r="C124" s="2"/>
      <c r="D124" s="3" t="s">
        <v>40</v>
      </c>
      <c r="E124" s="4" t="s">
        <v>156</v>
      </c>
      <c r="F124" s="4" t="s">
        <v>135</v>
      </c>
      <c r="G124" s="62">
        <f>H124+I124</f>
        <v>327355.7</v>
      </c>
      <c r="H124" s="57">
        <v>47473</v>
      </c>
      <c r="I124" s="57">
        <f>282167.7-I126</f>
        <v>279882.7</v>
      </c>
      <c r="J124" s="57"/>
      <c r="K124" s="57"/>
      <c r="L124" s="57"/>
    </row>
    <row r="125" spans="1:12" ht="30" customHeight="1">
      <c r="A125" s="1" t="s">
        <v>160</v>
      </c>
      <c r="B125" s="2"/>
      <c r="C125" s="2"/>
      <c r="D125" s="3" t="s">
        <v>40</v>
      </c>
      <c r="E125" s="4" t="s">
        <v>159</v>
      </c>
      <c r="F125" s="4"/>
      <c r="G125" s="62">
        <f>G126</f>
        <v>2393</v>
      </c>
      <c r="H125" s="57" t="s">
        <v>324</v>
      </c>
      <c r="I125" s="57" t="s">
        <v>325</v>
      </c>
      <c r="J125" s="57"/>
      <c r="K125" s="57"/>
      <c r="L125" s="57"/>
    </row>
    <row r="126" spans="1:12" ht="30" customHeight="1">
      <c r="A126" s="1" t="s">
        <v>136</v>
      </c>
      <c r="B126" s="2"/>
      <c r="C126" s="2"/>
      <c r="D126" s="3" t="s">
        <v>40</v>
      </c>
      <c r="E126" s="4" t="s">
        <v>159</v>
      </c>
      <c r="F126" s="4" t="s">
        <v>135</v>
      </c>
      <c r="G126" s="62">
        <f>H126+I126</f>
        <v>2393</v>
      </c>
      <c r="H126" s="57">
        <v>108</v>
      </c>
      <c r="I126" s="57">
        <v>2285</v>
      </c>
      <c r="J126" s="57"/>
      <c r="K126" s="57"/>
      <c r="L126" s="57"/>
    </row>
    <row r="127" spans="1:12" ht="30" customHeight="1" hidden="1">
      <c r="A127" s="16" t="s">
        <v>13</v>
      </c>
      <c r="B127" s="15"/>
      <c r="C127" s="15"/>
      <c r="D127" s="3" t="s">
        <v>40</v>
      </c>
      <c r="E127" s="4" t="s">
        <v>99</v>
      </c>
      <c r="F127" s="4"/>
      <c r="G127" s="62">
        <f>G128</f>
        <v>0</v>
      </c>
      <c r="H127" s="57"/>
      <c r="I127" s="57"/>
      <c r="J127" s="57"/>
      <c r="K127" s="57"/>
      <c r="L127" s="57"/>
    </row>
    <row r="128" spans="1:12" ht="30" customHeight="1" hidden="1">
      <c r="A128" s="1" t="s">
        <v>39</v>
      </c>
      <c r="B128" s="2"/>
      <c r="C128" s="2"/>
      <c r="D128" s="3" t="s">
        <v>40</v>
      </c>
      <c r="E128" s="4" t="s">
        <v>161</v>
      </c>
      <c r="F128" s="4"/>
      <c r="G128" s="62">
        <f>G129</f>
        <v>0</v>
      </c>
      <c r="H128" s="57"/>
      <c r="I128" s="57"/>
      <c r="J128" s="57"/>
      <c r="K128" s="57"/>
      <c r="L128" s="57"/>
    </row>
    <row r="129" spans="1:12" ht="30" customHeight="1" hidden="1">
      <c r="A129" s="1" t="s">
        <v>163</v>
      </c>
      <c r="B129" s="2"/>
      <c r="C129" s="2"/>
      <c r="D129" s="3" t="s">
        <v>40</v>
      </c>
      <c r="E129" s="4" t="s">
        <v>162</v>
      </c>
      <c r="F129" s="4"/>
      <c r="G129" s="62">
        <f>G130</f>
        <v>0</v>
      </c>
      <c r="H129" s="57"/>
      <c r="I129" s="57"/>
      <c r="J129" s="57"/>
      <c r="K129" s="57"/>
      <c r="L129" s="57"/>
    </row>
    <row r="130" spans="1:12" ht="30" customHeight="1" hidden="1">
      <c r="A130" s="1" t="s">
        <v>136</v>
      </c>
      <c r="B130" s="2"/>
      <c r="C130" s="2"/>
      <c r="D130" s="15" t="s">
        <v>40</v>
      </c>
      <c r="E130" s="4" t="s">
        <v>162</v>
      </c>
      <c r="F130" s="4" t="s">
        <v>135</v>
      </c>
      <c r="G130" s="62">
        <v>0</v>
      </c>
      <c r="H130" s="57"/>
      <c r="I130" s="57"/>
      <c r="J130" s="57"/>
      <c r="K130" s="57"/>
      <c r="L130" s="57"/>
    </row>
    <row r="131" spans="1:12" ht="30" customHeight="1">
      <c r="A131" s="16" t="s">
        <v>43</v>
      </c>
      <c r="B131" s="15"/>
      <c r="C131" s="15"/>
      <c r="D131" s="15" t="s">
        <v>40</v>
      </c>
      <c r="E131" s="7" t="s">
        <v>44</v>
      </c>
      <c r="F131" s="4"/>
      <c r="G131" s="62">
        <f>G134+G132</f>
        <v>91218</v>
      </c>
      <c r="H131" s="57"/>
      <c r="I131" s="57"/>
      <c r="J131" s="57"/>
      <c r="K131" s="57"/>
      <c r="L131" s="57"/>
    </row>
    <row r="132" spans="1:12" ht="30" customHeight="1">
      <c r="A132" s="16" t="s">
        <v>303</v>
      </c>
      <c r="B132" s="15"/>
      <c r="C132" s="15"/>
      <c r="D132" s="15" t="s">
        <v>40</v>
      </c>
      <c r="E132" s="7" t="s">
        <v>312</v>
      </c>
      <c r="F132" s="4"/>
      <c r="G132" s="62">
        <f>G133</f>
        <v>14912</v>
      </c>
      <c r="H132" s="57" t="s">
        <v>326</v>
      </c>
      <c r="I132" s="57" t="s">
        <v>327</v>
      </c>
      <c r="J132" s="57" t="s">
        <v>328</v>
      </c>
      <c r="K132" s="57" t="s">
        <v>329</v>
      </c>
      <c r="L132" s="57"/>
    </row>
    <row r="133" spans="1:12" ht="30" customHeight="1">
      <c r="A133" s="16" t="s">
        <v>299</v>
      </c>
      <c r="B133" s="15"/>
      <c r="C133" s="15"/>
      <c r="D133" s="15" t="s">
        <v>40</v>
      </c>
      <c r="E133" s="7" t="s">
        <v>312</v>
      </c>
      <c r="F133" s="4" t="s">
        <v>297</v>
      </c>
      <c r="G133" s="62">
        <f>H133+I133+J133+K133</f>
        <v>14912</v>
      </c>
      <c r="H133" s="57">
        <v>8839</v>
      </c>
      <c r="I133" s="57">
        <v>1854</v>
      </c>
      <c r="J133" s="57">
        <v>1275</v>
      </c>
      <c r="K133" s="57">
        <v>2944</v>
      </c>
      <c r="L133" s="57"/>
    </row>
    <row r="134" spans="1:12" ht="30" customHeight="1">
      <c r="A134" s="1" t="s">
        <v>39</v>
      </c>
      <c r="B134" s="2"/>
      <c r="C134" s="2"/>
      <c r="D134" s="15" t="s">
        <v>40</v>
      </c>
      <c r="E134" s="7" t="s">
        <v>164</v>
      </c>
      <c r="F134" s="4"/>
      <c r="G134" s="62">
        <f>G135</f>
        <v>76306</v>
      </c>
      <c r="H134" s="57" t="s">
        <v>330</v>
      </c>
      <c r="I134" s="57" t="s">
        <v>331</v>
      </c>
      <c r="J134" s="57" t="s">
        <v>332</v>
      </c>
      <c r="K134" s="57" t="s">
        <v>333</v>
      </c>
      <c r="L134" s="57"/>
    </row>
    <row r="135" spans="1:12" ht="30" customHeight="1">
      <c r="A135" s="1" t="s">
        <v>136</v>
      </c>
      <c r="B135" s="2"/>
      <c r="C135" s="2"/>
      <c r="D135" s="3" t="s">
        <v>40</v>
      </c>
      <c r="E135" s="4" t="s">
        <v>164</v>
      </c>
      <c r="F135" s="4" t="s">
        <v>135</v>
      </c>
      <c r="G135" s="62">
        <f>H135+I135+J135+K135</f>
        <v>76306</v>
      </c>
      <c r="H135" s="57">
        <v>58916</v>
      </c>
      <c r="I135" s="57">
        <v>10300</v>
      </c>
      <c r="J135" s="57">
        <v>3501</v>
      </c>
      <c r="K135" s="57">
        <v>3589</v>
      </c>
      <c r="L135" s="57"/>
    </row>
    <row r="136" spans="1:12" ht="30" customHeight="1">
      <c r="A136" s="16" t="s">
        <v>45</v>
      </c>
      <c r="B136" s="15"/>
      <c r="C136" s="15"/>
      <c r="D136" s="3" t="s">
        <v>40</v>
      </c>
      <c r="E136" s="4" t="s">
        <v>46</v>
      </c>
      <c r="F136" s="4"/>
      <c r="G136" s="62">
        <f>G137</f>
        <v>11796.7</v>
      </c>
      <c r="H136" s="57"/>
      <c r="I136" s="57"/>
      <c r="J136" s="57"/>
      <c r="K136" s="57"/>
      <c r="L136" s="57"/>
    </row>
    <row r="137" spans="1:12" ht="29.25" customHeight="1">
      <c r="A137" s="1" t="s">
        <v>39</v>
      </c>
      <c r="B137" s="2"/>
      <c r="C137" s="2"/>
      <c r="D137" s="3" t="s">
        <v>40</v>
      </c>
      <c r="E137" s="4" t="s">
        <v>165</v>
      </c>
      <c r="F137" s="4"/>
      <c r="G137" s="62">
        <f>G138</f>
        <v>11796.7</v>
      </c>
      <c r="H137" s="57"/>
      <c r="I137" s="57"/>
      <c r="J137" s="57"/>
      <c r="K137" s="57"/>
      <c r="L137" s="57"/>
    </row>
    <row r="138" spans="1:12" ht="30" customHeight="1">
      <c r="A138" s="1" t="s">
        <v>136</v>
      </c>
      <c r="B138" s="2"/>
      <c r="C138" s="2"/>
      <c r="D138" s="3" t="s">
        <v>40</v>
      </c>
      <c r="E138" s="4" t="s">
        <v>165</v>
      </c>
      <c r="F138" s="4" t="s">
        <v>135</v>
      </c>
      <c r="G138" s="62">
        <v>11796.7</v>
      </c>
      <c r="H138" s="57"/>
      <c r="I138" s="57"/>
      <c r="J138" s="57"/>
      <c r="K138" s="57"/>
      <c r="L138" s="57"/>
    </row>
    <row r="139" spans="1:12" ht="30" customHeight="1" hidden="1">
      <c r="A139" s="1" t="s">
        <v>216</v>
      </c>
      <c r="B139" s="2"/>
      <c r="C139" s="2"/>
      <c r="D139" s="3" t="s">
        <v>40</v>
      </c>
      <c r="E139" s="4" t="s">
        <v>215</v>
      </c>
      <c r="F139" s="4"/>
      <c r="G139" s="62">
        <f>G141</f>
        <v>0</v>
      </c>
      <c r="H139" s="57"/>
      <c r="I139" s="57"/>
      <c r="J139" s="57"/>
      <c r="K139" s="57"/>
      <c r="L139" s="57"/>
    </row>
    <row r="140" spans="1:12" ht="30" customHeight="1" hidden="1">
      <c r="A140" s="1" t="s">
        <v>262</v>
      </c>
      <c r="B140" s="2"/>
      <c r="C140" s="2"/>
      <c r="D140" s="3" t="s">
        <v>40</v>
      </c>
      <c r="E140" s="4" t="s">
        <v>261</v>
      </c>
      <c r="F140" s="4"/>
      <c r="G140" s="62">
        <f>G141</f>
        <v>0</v>
      </c>
      <c r="H140" s="57"/>
      <c r="I140" s="57"/>
      <c r="J140" s="57"/>
      <c r="K140" s="57"/>
      <c r="L140" s="57"/>
    </row>
    <row r="141" spans="1:12" ht="30" customHeight="1" hidden="1">
      <c r="A141" s="1" t="s">
        <v>136</v>
      </c>
      <c r="B141" s="2"/>
      <c r="C141" s="2"/>
      <c r="D141" s="3" t="s">
        <v>40</v>
      </c>
      <c r="E141" s="4" t="s">
        <v>261</v>
      </c>
      <c r="F141" s="4" t="s">
        <v>135</v>
      </c>
      <c r="G141" s="62">
        <v>0</v>
      </c>
      <c r="H141" s="57"/>
      <c r="I141" s="57"/>
      <c r="J141" s="57"/>
      <c r="K141" s="57"/>
      <c r="L141" s="57"/>
    </row>
    <row r="142" spans="1:16" s="13" customFormat="1" ht="30" customHeight="1">
      <c r="A142" s="32" t="s">
        <v>47</v>
      </c>
      <c r="B142" s="11"/>
      <c r="C142" s="11"/>
      <c r="D142" s="36" t="s">
        <v>48</v>
      </c>
      <c r="E142" s="12"/>
      <c r="F142" s="12"/>
      <c r="G142" s="63">
        <f>G143</f>
        <v>3981</v>
      </c>
      <c r="H142" s="57"/>
      <c r="I142" s="57"/>
      <c r="J142" s="57"/>
      <c r="K142" s="57"/>
      <c r="L142" s="57"/>
      <c r="M142" s="58"/>
      <c r="N142" s="58"/>
      <c r="O142" s="58"/>
      <c r="P142" s="49"/>
    </row>
    <row r="143" spans="1:15" ht="30" customHeight="1">
      <c r="A143" s="16" t="s">
        <v>250</v>
      </c>
      <c r="B143" s="15"/>
      <c r="C143" s="15"/>
      <c r="D143" s="3" t="s">
        <v>48</v>
      </c>
      <c r="E143" s="4" t="s">
        <v>251</v>
      </c>
      <c r="F143" s="4"/>
      <c r="G143" s="62">
        <f>G144</f>
        <v>3981</v>
      </c>
      <c r="H143" s="57" t="s">
        <v>330</v>
      </c>
      <c r="I143" s="57" t="s">
        <v>334</v>
      </c>
      <c r="J143" s="57" t="s">
        <v>335</v>
      </c>
      <c r="K143" s="57" t="s">
        <v>336</v>
      </c>
      <c r="L143" s="57" t="s">
        <v>337</v>
      </c>
      <c r="M143" s="58" t="s">
        <v>338</v>
      </c>
      <c r="N143" s="58" t="s">
        <v>340</v>
      </c>
      <c r="O143" s="58" t="s">
        <v>339</v>
      </c>
    </row>
    <row r="144" spans="1:15" ht="30" customHeight="1">
      <c r="A144" s="1" t="s">
        <v>110</v>
      </c>
      <c r="B144" s="2"/>
      <c r="C144" s="2"/>
      <c r="D144" s="3" t="s">
        <v>48</v>
      </c>
      <c r="E144" s="4" t="s">
        <v>251</v>
      </c>
      <c r="F144" s="4" t="s">
        <v>109</v>
      </c>
      <c r="G144" s="62">
        <f>H144+I144+J144+K144+L144+M144+N144+O144</f>
        <v>3981</v>
      </c>
      <c r="H144" s="57">
        <v>375</v>
      </c>
      <c r="I144" s="57">
        <v>678</v>
      </c>
      <c r="J144" s="57">
        <v>338</v>
      </c>
      <c r="K144" s="57">
        <v>58</v>
      </c>
      <c r="L144" s="57">
        <v>489</v>
      </c>
      <c r="M144" s="58">
        <v>982</v>
      </c>
      <c r="N144" s="58">
        <v>583</v>
      </c>
      <c r="O144" s="58">
        <v>478</v>
      </c>
    </row>
    <row r="145" spans="1:16" s="13" customFormat="1" ht="30" customHeight="1">
      <c r="A145" s="32" t="s">
        <v>55</v>
      </c>
      <c r="B145" s="11"/>
      <c r="C145" s="11"/>
      <c r="D145" s="36" t="s">
        <v>56</v>
      </c>
      <c r="E145" s="12"/>
      <c r="F145" s="12"/>
      <c r="G145" s="63">
        <f>G146+G151</f>
        <v>41157.2</v>
      </c>
      <c r="H145" s="57"/>
      <c r="I145" s="57"/>
      <c r="J145" s="57"/>
      <c r="K145" s="57"/>
      <c r="L145" s="57"/>
      <c r="M145" s="58"/>
      <c r="N145" s="58"/>
      <c r="O145" s="58"/>
      <c r="P145" s="49"/>
    </row>
    <row r="146" spans="1:12" ht="30" customHeight="1">
      <c r="A146" s="16" t="s">
        <v>96</v>
      </c>
      <c r="B146" s="15"/>
      <c r="C146" s="15"/>
      <c r="D146" s="3" t="s">
        <v>56</v>
      </c>
      <c r="E146" s="4" t="s">
        <v>57</v>
      </c>
      <c r="F146" s="4"/>
      <c r="G146" s="62">
        <f>G147+G149</f>
        <v>5664</v>
      </c>
      <c r="H146" s="57"/>
      <c r="I146" s="57"/>
      <c r="J146" s="57"/>
      <c r="K146" s="57"/>
      <c r="L146" s="57"/>
    </row>
    <row r="147" spans="1:12" ht="30" customHeight="1">
      <c r="A147" s="16" t="s">
        <v>90</v>
      </c>
      <c r="B147" s="15"/>
      <c r="C147" s="15"/>
      <c r="D147" s="3" t="s">
        <v>56</v>
      </c>
      <c r="E147" s="4" t="s">
        <v>341</v>
      </c>
      <c r="F147" s="4"/>
      <c r="G147" s="62">
        <f>G148</f>
        <v>900</v>
      </c>
      <c r="H147" s="57"/>
      <c r="I147" s="57"/>
      <c r="J147" s="57"/>
      <c r="K147" s="57"/>
      <c r="L147" s="57"/>
    </row>
    <row r="148" spans="1:12" ht="30" customHeight="1">
      <c r="A148" s="1" t="s">
        <v>110</v>
      </c>
      <c r="B148" s="15"/>
      <c r="C148" s="15"/>
      <c r="D148" s="3" t="s">
        <v>56</v>
      </c>
      <c r="E148" s="4" t="s">
        <v>341</v>
      </c>
      <c r="F148" s="4" t="s">
        <v>109</v>
      </c>
      <c r="G148" s="62">
        <v>900</v>
      </c>
      <c r="H148" s="57"/>
      <c r="I148" s="57"/>
      <c r="J148" s="57"/>
      <c r="K148" s="57"/>
      <c r="L148" s="57"/>
    </row>
    <row r="149" spans="1:12" ht="30" customHeight="1">
      <c r="A149" s="1" t="s">
        <v>39</v>
      </c>
      <c r="B149" s="2"/>
      <c r="C149" s="2"/>
      <c r="D149" s="3" t="s">
        <v>56</v>
      </c>
      <c r="E149" s="4" t="s">
        <v>301</v>
      </c>
      <c r="F149" s="4"/>
      <c r="G149" s="62">
        <f>G150</f>
        <v>4764</v>
      </c>
      <c r="H149" s="57"/>
      <c r="I149" s="57"/>
      <c r="J149" s="57"/>
      <c r="K149" s="57"/>
      <c r="L149" s="57"/>
    </row>
    <row r="150" spans="1:12" ht="30" customHeight="1">
      <c r="A150" s="1" t="s">
        <v>136</v>
      </c>
      <c r="B150" s="2"/>
      <c r="C150" s="2"/>
      <c r="D150" s="3" t="s">
        <v>56</v>
      </c>
      <c r="E150" s="4" t="s">
        <v>301</v>
      </c>
      <c r="F150" s="4" t="s">
        <v>135</v>
      </c>
      <c r="G150" s="62">
        <v>4764</v>
      </c>
      <c r="H150" s="57"/>
      <c r="I150" s="57"/>
      <c r="J150" s="57"/>
      <c r="K150" s="57"/>
      <c r="L150" s="57"/>
    </row>
    <row r="151" spans="1:12" ht="30" customHeight="1">
      <c r="A151" s="1" t="s">
        <v>166</v>
      </c>
      <c r="B151" s="2"/>
      <c r="C151" s="2"/>
      <c r="D151" s="3" t="s">
        <v>56</v>
      </c>
      <c r="E151" s="4" t="s">
        <v>85</v>
      </c>
      <c r="F151" s="4"/>
      <c r="G151" s="62">
        <f>G152+G154+G156+G158</f>
        <v>35493.2</v>
      </c>
      <c r="H151" s="57"/>
      <c r="I151" s="57"/>
      <c r="J151" s="57"/>
      <c r="K151" s="57"/>
      <c r="L151" s="57"/>
    </row>
    <row r="152" spans="1:12" ht="65.25" customHeight="1">
      <c r="A152" s="1" t="s">
        <v>380</v>
      </c>
      <c r="B152" s="2"/>
      <c r="C152" s="2"/>
      <c r="D152" s="3" t="s">
        <v>56</v>
      </c>
      <c r="E152" s="4" t="s">
        <v>378</v>
      </c>
      <c r="F152" s="4"/>
      <c r="G152" s="62">
        <f>G153</f>
        <v>22898</v>
      </c>
      <c r="H152" s="57"/>
      <c r="I152" s="57"/>
      <c r="J152" s="57"/>
      <c r="K152" s="57"/>
      <c r="L152" s="57"/>
    </row>
    <row r="153" spans="1:12" ht="30" customHeight="1">
      <c r="A153" s="1" t="s">
        <v>379</v>
      </c>
      <c r="B153" s="2"/>
      <c r="C153" s="2"/>
      <c r="D153" s="3" t="s">
        <v>56</v>
      </c>
      <c r="E153" s="4" t="s">
        <v>378</v>
      </c>
      <c r="F153" s="4" t="s">
        <v>377</v>
      </c>
      <c r="G153" s="62">
        <v>22898</v>
      </c>
      <c r="H153" s="57"/>
      <c r="I153" s="57"/>
      <c r="J153" s="57"/>
      <c r="K153" s="57"/>
      <c r="L153" s="57"/>
    </row>
    <row r="154" spans="1:12" ht="30" customHeight="1">
      <c r="A154" s="1" t="s">
        <v>167</v>
      </c>
      <c r="B154" s="2"/>
      <c r="C154" s="2"/>
      <c r="D154" s="3" t="s">
        <v>56</v>
      </c>
      <c r="E154" s="4" t="s">
        <v>342</v>
      </c>
      <c r="F154" s="4"/>
      <c r="G154" s="62">
        <f>G155</f>
        <v>8415</v>
      </c>
      <c r="H154" s="57"/>
      <c r="I154" s="57"/>
      <c r="J154" s="57"/>
      <c r="K154" s="57"/>
      <c r="L154" s="57"/>
    </row>
    <row r="155" spans="1:12" ht="30" customHeight="1">
      <c r="A155" s="1" t="s">
        <v>110</v>
      </c>
      <c r="B155" s="2"/>
      <c r="C155" s="2"/>
      <c r="D155" s="3" t="s">
        <v>56</v>
      </c>
      <c r="E155" s="4" t="s">
        <v>342</v>
      </c>
      <c r="F155" s="4" t="s">
        <v>109</v>
      </c>
      <c r="G155" s="62">
        <v>8415</v>
      </c>
      <c r="H155" s="57"/>
      <c r="I155" s="57"/>
      <c r="J155" s="57"/>
      <c r="K155" s="57"/>
      <c r="L155" s="57"/>
    </row>
    <row r="156" spans="1:12" ht="47.25">
      <c r="A156" s="1" t="s">
        <v>344</v>
      </c>
      <c r="B156" s="2"/>
      <c r="C156" s="2"/>
      <c r="D156" s="3" t="s">
        <v>56</v>
      </c>
      <c r="E156" s="4" t="s">
        <v>343</v>
      </c>
      <c r="F156" s="4"/>
      <c r="G156" s="62">
        <f>G157</f>
        <v>2126.2</v>
      </c>
      <c r="H156" s="57"/>
      <c r="I156" s="57"/>
      <c r="J156" s="57"/>
      <c r="K156" s="57"/>
      <c r="L156" s="57"/>
    </row>
    <row r="157" spans="1:12" ht="30" customHeight="1">
      <c r="A157" s="1" t="s">
        <v>110</v>
      </c>
      <c r="B157" s="2"/>
      <c r="C157" s="2"/>
      <c r="D157" s="3" t="s">
        <v>56</v>
      </c>
      <c r="E157" s="4" t="s">
        <v>343</v>
      </c>
      <c r="F157" s="4" t="s">
        <v>109</v>
      </c>
      <c r="G157" s="62">
        <v>2126.2</v>
      </c>
      <c r="H157" s="57"/>
      <c r="I157" s="57"/>
      <c r="J157" s="57"/>
      <c r="K157" s="57"/>
      <c r="L157" s="57"/>
    </row>
    <row r="158" spans="1:12" ht="30" customHeight="1">
      <c r="A158" s="1" t="s">
        <v>39</v>
      </c>
      <c r="B158" s="2"/>
      <c r="C158" s="2"/>
      <c r="D158" s="3" t="s">
        <v>56</v>
      </c>
      <c r="E158" s="4" t="s">
        <v>292</v>
      </c>
      <c r="F158" s="4"/>
      <c r="G158" s="62">
        <f>G159</f>
        <v>2054</v>
      </c>
      <c r="H158" s="57"/>
      <c r="I158" s="57"/>
      <c r="J158" s="57"/>
      <c r="K158" s="57"/>
      <c r="L158" s="57"/>
    </row>
    <row r="159" spans="1:12" ht="30" customHeight="1">
      <c r="A159" s="1" t="s">
        <v>136</v>
      </c>
      <c r="B159" s="2"/>
      <c r="C159" s="2"/>
      <c r="D159" s="3" t="s">
        <v>56</v>
      </c>
      <c r="E159" s="4" t="s">
        <v>292</v>
      </c>
      <c r="F159" s="4" t="s">
        <v>135</v>
      </c>
      <c r="G159" s="62">
        <v>2054</v>
      </c>
      <c r="H159" s="57"/>
      <c r="I159" s="57"/>
      <c r="J159" s="57"/>
      <c r="K159" s="57"/>
      <c r="L159" s="57"/>
    </row>
    <row r="160" spans="1:16" s="13" customFormat="1" ht="30" customHeight="1">
      <c r="A160" s="32" t="s">
        <v>49</v>
      </c>
      <c r="B160" s="11"/>
      <c r="C160" s="11"/>
      <c r="D160" s="36" t="s">
        <v>50</v>
      </c>
      <c r="E160" s="12"/>
      <c r="F160" s="12"/>
      <c r="G160" s="63">
        <f>G161+G164+G167</f>
        <v>27817</v>
      </c>
      <c r="H160" s="57"/>
      <c r="I160" s="57"/>
      <c r="J160" s="57"/>
      <c r="K160" s="57"/>
      <c r="L160" s="57"/>
      <c r="M160" s="58"/>
      <c r="N160" s="58"/>
      <c r="O160" s="58"/>
      <c r="P160" s="49"/>
    </row>
    <row r="161" spans="1:12" ht="30" customHeight="1">
      <c r="A161" s="16" t="s">
        <v>51</v>
      </c>
      <c r="B161" s="15"/>
      <c r="C161" s="15"/>
      <c r="D161" s="3" t="s">
        <v>50</v>
      </c>
      <c r="E161" s="4" t="s">
        <v>52</v>
      </c>
      <c r="F161" s="4"/>
      <c r="G161" s="62">
        <f>G162</f>
        <v>1413</v>
      </c>
      <c r="H161" s="57"/>
      <c r="I161" s="57"/>
      <c r="J161" s="57"/>
      <c r="K161" s="57"/>
      <c r="L161" s="57"/>
    </row>
    <row r="162" spans="1:12" ht="30" customHeight="1">
      <c r="A162" s="1" t="s">
        <v>39</v>
      </c>
      <c r="B162" s="2"/>
      <c r="C162" s="2"/>
      <c r="D162" s="3" t="s">
        <v>50</v>
      </c>
      <c r="E162" s="4" t="s">
        <v>168</v>
      </c>
      <c r="F162" s="4"/>
      <c r="G162" s="62">
        <f>G163</f>
        <v>1413</v>
      </c>
      <c r="H162" s="57"/>
      <c r="I162" s="57"/>
      <c r="J162" s="57"/>
      <c r="K162" s="57"/>
      <c r="L162" s="57"/>
    </row>
    <row r="163" spans="1:12" ht="30" customHeight="1">
      <c r="A163" s="1" t="s">
        <v>136</v>
      </c>
      <c r="B163" s="2"/>
      <c r="C163" s="2"/>
      <c r="D163" s="3" t="s">
        <v>50</v>
      </c>
      <c r="E163" s="4" t="s">
        <v>168</v>
      </c>
      <c r="F163" s="4" t="s">
        <v>135</v>
      </c>
      <c r="G163" s="62">
        <v>1413</v>
      </c>
      <c r="H163" s="57"/>
      <c r="I163" s="57"/>
      <c r="J163" s="57"/>
      <c r="K163" s="57"/>
      <c r="L163" s="57"/>
    </row>
    <row r="164" spans="1:12" ht="30" customHeight="1">
      <c r="A164" s="19" t="s">
        <v>89</v>
      </c>
      <c r="B164" s="3"/>
      <c r="C164" s="3"/>
      <c r="D164" s="3" t="s">
        <v>50</v>
      </c>
      <c r="E164" s="4" t="s">
        <v>88</v>
      </c>
      <c r="F164" s="4"/>
      <c r="G164" s="62">
        <f>G165</f>
        <v>1399</v>
      </c>
      <c r="H164" s="57"/>
      <c r="I164" s="57"/>
      <c r="J164" s="57"/>
      <c r="K164" s="57"/>
      <c r="L164" s="57"/>
    </row>
    <row r="165" spans="1:12" ht="30" customHeight="1">
      <c r="A165" s="1" t="s">
        <v>90</v>
      </c>
      <c r="B165" s="2"/>
      <c r="C165" s="2"/>
      <c r="D165" s="3" t="s">
        <v>50</v>
      </c>
      <c r="E165" s="4" t="s">
        <v>169</v>
      </c>
      <c r="F165" s="4"/>
      <c r="G165" s="62">
        <f>G166</f>
        <v>1399</v>
      </c>
      <c r="H165" s="57"/>
      <c r="I165" s="57"/>
      <c r="J165" s="57"/>
      <c r="K165" s="57"/>
      <c r="L165" s="57"/>
    </row>
    <row r="166" spans="1:12" ht="30" customHeight="1">
      <c r="A166" s="1" t="s">
        <v>110</v>
      </c>
      <c r="B166" s="2"/>
      <c r="C166" s="2"/>
      <c r="D166" s="3" t="s">
        <v>50</v>
      </c>
      <c r="E166" s="4" t="s">
        <v>169</v>
      </c>
      <c r="F166" s="4" t="s">
        <v>109</v>
      </c>
      <c r="G166" s="62">
        <v>1399</v>
      </c>
      <c r="H166" s="57"/>
      <c r="I166" s="57"/>
      <c r="J166" s="57"/>
      <c r="K166" s="57"/>
      <c r="L166" s="57"/>
    </row>
    <row r="167" spans="1:12" ht="93" customHeight="1">
      <c r="A167" s="1" t="s">
        <v>93</v>
      </c>
      <c r="B167" s="2"/>
      <c r="C167" s="2"/>
      <c r="D167" s="3" t="s">
        <v>50</v>
      </c>
      <c r="E167" s="4" t="s">
        <v>58</v>
      </c>
      <c r="F167" s="4"/>
      <c r="G167" s="62">
        <f>G168</f>
        <v>25005</v>
      </c>
      <c r="H167" s="57"/>
      <c r="I167" s="57"/>
      <c r="J167" s="57"/>
      <c r="K167" s="57"/>
      <c r="L167" s="57"/>
    </row>
    <row r="168" spans="1:12" ht="30" customHeight="1">
      <c r="A168" s="16" t="s">
        <v>39</v>
      </c>
      <c r="B168" s="15"/>
      <c r="C168" s="15"/>
      <c r="D168" s="3" t="s">
        <v>50</v>
      </c>
      <c r="E168" s="4" t="s">
        <v>170</v>
      </c>
      <c r="F168" s="4"/>
      <c r="G168" s="62">
        <f>G169</f>
        <v>25005</v>
      </c>
      <c r="H168" s="57"/>
      <c r="I168" s="57"/>
      <c r="J168" s="57"/>
      <c r="K168" s="57"/>
      <c r="L168" s="57"/>
    </row>
    <row r="169" spans="1:12" ht="30" customHeight="1">
      <c r="A169" s="1" t="s">
        <v>136</v>
      </c>
      <c r="B169" s="2"/>
      <c r="C169" s="2"/>
      <c r="D169" s="3" t="s">
        <v>50</v>
      </c>
      <c r="E169" s="4" t="s">
        <v>170</v>
      </c>
      <c r="F169" s="4" t="s">
        <v>135</v>
      </c>
      <c r="G169" s="62">
        <v>25005</v>
      </c>
      <c r="H169" s="57"/>
      <c r="I169" s="57"/>
      <c r="J169" s="57"/>
      <c r="K169" s="57"/>
      <c r="L169" s="57"/>
    </row>
    <row r="170" spans="1:16" s="30" customFormat="1" ht="30" customHeight="1">
      <c r="A170" s="26" t="s">
        <v>393</v>
      </c>
      <c r="B170" s="27"/>
      <c r="C170" s="27"/>
      <c r="D170" s="28" t="s">
        <v>53</v>
      </c>
      <c r="E170" s="29"/>
      <c r="F170" s="29"/>
      <c r="G170" s="60">
        <f>G171+G188</f>
        <v>28710.7</v>
      </c>
      <c r="H170" s="57"/>
      <c r="I170" s="57"/>
      <c r="J170" s="57"/>
      <c r="K170" s="57"/>
      <c r="L170" s="57"/>
      <c r="M170" s="58"/>
      <c r="N170" s="58"/>
      <c r="O170" s="58"/>
      <c r="P170" s="48"/>
    </row>
    <row r="171" spans="1:16" s="13" customFormat="1" ht="30" customHeight="1">
      <c r="A171" s="32" t="s">
        <v>14</v>
      </c>
      <c r="B171" s="11"/>
      <c r="C171" s="11"/>
      <c r="D171" s="11" t="s">
        <v>54</v>
      </c>
      <c r="E171" s="12"/>
      <c r="F171" s="12"/>
      <c r="G171" s="63">
        <f>G172+G176+G179+G182</f>
        <v>27223.7</v>
      </c>
      <c r="H171" s="57"/>
      <c r="I171" s="57"/>
      <c r="J171" s="57"/>
      <c r="K171" s="57"/>
      <c r="L171" s="57"/>
      <c r="M171" s="58"/>
      <c r="N171" s="58"/>
      <c r="O171" s="58"/>
      <c r="P171" s="49"/>
    </row>
    <row r="172" spans="1:16" s="13" customFormat="1" ht="30" customHeight="1" hidden="1">
      <c r="A172" s="1" t="s">
        <v>194</v>
      </c>
      <c r="B172" s="20"/>
      <c r="C172" s="20"/>
      <c r="D172" s="15" t="s">
        <v>54</v>
      </c>
      <c r="E172" s="42" t="s">
        <v>193</v>
      </c>
      <c r="F172" s="42"/>
      <c r="G172" s="61">
        <f>G173</f>
        <v>0</v>
      </c>
      <c r="H172" s="57"/>
      <c r="I172" s="57"/>
      <c r="J172" s="57"/>
      <c r="K172" s="57"/>
      <c r="L172" s="57"/>
      <c r="M172" s="58"/>
      <c r="N172" s="58"/>
      <c r="O172" s="58"/>
      <c r="P172" s="49"/>
    </row>
    <row r="173" spans="1:16" s="13" customFormat="1" ht="30" customHeight="1" hidden="1">
      <c r="A173" s="1" t="s">
        <v>195</v>
      </c>
      <c r="B173" s="20"/>
      <c r="C173" s="20"/>
      <c r="D173" s="15" t="s">
        <v>54</v>
      </c>
      <c r="E173" s="41">
        <v>1020200</v>
      </c>
      <c r="F173" s="42"/>
      <c r="G173" s="61">
        <f>G174</f>
        <v>0</v>
      </c>
      <c r="H173" s="57"/>
      <c r="I173" s="57"/>
      <c r="J173" s="57"/>
      <c r="K173" s="57"/>
      <c r="L173" s="57"/>
      <c r="M173" s="58"/>
      <c r="N173" s="58"/>
      <c r="O173" s="58"/>
      <c r="P173" s="49"/>
    </row>
    <row r="174" spans="1:16" s="13" customFormat="1" ht="30" customHeight="1" hidden="1">
      <c r="A174" s="1" t="s">
        <v>197</v>
      </c>
      <c r="B174" s="20"/>
      <c r="C174" s="20"/>
      <c r="D174" s="15" t="s">
        <v>54</v>
      </c>
      <c r="E174" s="41">
        <v>1020201</v>
      </c>
      <c r="F174" s="42"/>
      <c r="G174" s="61">
        <f>G175</f>
        <v>0</v>
      </c>
      <c r="H174" s="57"/>
      <c r="I174" s="57"/>
      <c r="J174" s="57"/>
      <c r="K174" s="57"/>
      <c r="L174" s="57"/>
      <c r="M174" s="58"/>
      <c r="N174" s="58"/>
      <c r="O174" s="58"/>
      <c r="P174" s="49"/>
    </row>
    <row r="175" spans="1:16" s="13" customFormat="1" ht="30" customHeight="1" hidden="1">
      <c r="A175" s="1" t="s">
        <v>198</v>
      </c>
      <c r="B175" s="20"/>
      <c r="C175" s="20"/>
      <c r="D175" s="15" t="s">
        <v>54</v>
      </c>
      <c r="E175" s="41">
        <v>1020201</v>
      </c>
      <c r="F175" s="42" t="s">
        <v>196</v>
      </c>
      <c r="G175" s="61">
        <v>0</v>
      </c>
      <c r="H175" s="57"/>
      <c r="I175" s="57"/>
      <c r="J175" s="57"/>
      <c r="K175" s="57"/>
      <c r="L175" s="57"/>
      <c r="M175" s="58"/>
      <c r="N175" s="58"/>
      <c r="O175" s="58"/>
      <c r="P175" s="49"/>
    </row>
    <row r="176" spans="1:12" ht="30" customHeight="1">
      <c r="A176" s="19" t="s">
        <v>91</v>
      </c>
      <c r="B176" s="3"/>
      <c r="C176" s="3"/>
      <c r="D176" s="15" t="s">
        <v>54</v>
      </c>
      <c r="E176" s="4" t="s">
        <v>92</v>
      </c>
      <c r="F176" s="4"/>
      <c r="G176" s="62">
        <f>G177</f>
        <v>5216</v>
      </c>
      <c r="H176" s="57"/>
      <c r="I176" s="57"/>
      <c r="J176" s="57"/>
      <c r="K176" s="57"/>
      <c r="L176" s="57"/>
    </row>
    <row r="177" spans="1:12" ht="30" customHeight="1">
      <c r="A177" s="16" t="s">
        <v>39</v>
      </c>
      <c r="B177" s="15"/>
      <c r="C177" s="15"/>
      <c r="D177" s="15" t="s">
        <v>54</v>
      </c>
      <c r="E177" s="4" t="s">
        <v>171</v>
      </c>
      <c r="F177" s="4"/>
      <c r="G177" s="62">
        <f>G178</f>
        <v>5216</v>
      </c>
      <c r="H177" s="57"/>
      <c r="I177" s="57"/>
      <c r="J177" s="57"/>
      <c r="K177" s="57"/>
      <c r="L177" s="57"/>
    </row>
    <row r="178" spans="1:12" ht="30" customHeight="1">
      <c r="A178" s="1" t="s">
        <v>136</v>
      </c>
      <c r="B178" s="2"/>
      <c r="C178" s="2"/>
      <c r="D178" s="15" t="s">
        <v>54</v>
      </c>
      <c r="E178" s="4" t="s">
        <v>171</v>
      </c>
      <c r="F178" s="4" t="s">
        <v>135</v>
      </c>
      <c r="G178" s="62">
        <v>5216</v>
      </c>
      <c r="H178" s="57"/>
      <c r="I178" s="57"/>
      <c r="J178" s="57"/>
      <c r="K178" s="57"/>
      <c r="L178" s="57"/>
    </row>
    <row r="179" spans="1:12" ht="30" customHeight="1">
      <c r="A179" s="16" t="s">
        <v>15</v>
      </c>
      <c r="B179" s="15"/>
      <c r="C179" s="15"/>
      <c r="D179" s="15" t="s">
        <v>54</v>
      </c>
      <c r="E179" s="7">
        <v>4420000</v>
      </c>
      <c r="F179" s="4"/>
      <c r="G179" s="62">
        <f>G180</f>
        <v>10049</v>
      </c>
      <c r="H179" s="57"/>
      <c r="I179" s="57"/>
      <c r="J179" s="57"/>
      <c r="K179" s="57"/>
      <c r="L179" s="57"/>
    </row>
    <row r="180" spans="1:12" ht="30" customHeight="1">
      <c r="A180" s="16" t="s">
        <v>39</v>
      </c>
      <c r="B180" s="15"/>
      <c r="C180" s="15"/>
      <c r="D180" s="15" t="s">
        <v>54</v>
      </c>
      <c r="E180" s="7" t="s">
        <v>172</v>
      </c>
      <c r="F180" s="4"/>
      <c r="G180" s="62">
        <f>G181</f>
        <v>10049</v>
      </c>
      <c r="H180" s="57"/>
      <c r="I180" s="57"/>
      <c r="J180" s="57"/>
      <c r="K180" s="57"/>
      <c r="L180" s="57"/>
    </row>
    <row r="181" spans="1:12" ht="30" customHeight="1">
      <c r="A181" s="1" t="s">
        <v>136</v>
      </c>
      <c r="B181" s="2"/>
      <c r="C181" s="2"/>
      <c r="D181" s="15" t="s">
        <v>54</v>
      </c>
      <c r="E181" s="7" t="s">
        <v>172</v>
      </c>
      <c r="F181" s="4" t="s">
        <v>135</v>
      </c>
      <c r="G181" s="62">
        <v>10049</v>
      </c>
      <c r="H181" s="57"/>
      <c r="I181" s="57"/>
      <c r="J181" s="57"/>
      <c r="K181" s="57"/>
      <c r="L181" s="57"/>
    </row>
    <row r="182" spans="1:12" ht="30" customHeight="1">
      <c r="A182" s="1" t="s">
        <v>175</v>
      </c>
      <c r="B182" s="2"/>
      <c r="C182" s="2"/>
      <c r="D182" s="15" t="s">
        <v>54</v>
      </c>
      <c r="E182" s="4" t="s">
        <v>59</v>
      </c>
      <c r="F182" s="4"/>
      <c r="G182" s="62">
        <f>G183+G185</f>
        <v>11958.7</v>
      </c>
      <c r="H182" s="57"/>
      <c r="I182" s="57"/>
      <c r="J182" s="57"/>
      <c r="K182" s="57"/>
      <c r="L182" s="57"/>
    </row>
    <row r="183" spans="1:12" ht="30" customHeight="1">
      <c r="A183" s="1" t="s">
        <v>381</v>
      </c>
      <c r="B183" s="2"/>
      <c r="C183" s="2"/>
      <c r="D183" s="15" t="s">
        <v>54</v>
      </c>
      <c r="E183" s="4" t="s">
        <v>382</v>
      </c>
      <c r="F183" s="4"/>
      <c r="G183" s="62">
        <f>G184</f>
        <v>258.7</v>
      </c>
      <c r="H183" s="57"/>
      <c r="I183" s="57"/>
      <c r="J183" s="57"/>
      <c r="K183" s="57"/>
      <c r="L183" s="57"/>
    </row>
    <row r="184" spans="1:12" ht="30" customHeight="1">
      <c r="A184" s="1" t="s">
        <v>136</v>
      </c>
      <c r="B184" s="2"/>
      <c r="C184" s="2"/>
      <c r="D184" s="15" t="s">
        <v>54</v>
      </c>
      <c r="E184" s="4" t="s">
        <v>382</v>
      </c>
      <c r="F184" s="4" t="s">
        <v>135</v>
      </c>
      <c r="G184" s="62">
        <v>258.7</v>
      </c>
      <c r="H184" s="57"/>
      <c r="I184" s="57"/>
      <c r="J184" s="57"/>
      <c r="K184" s="57"/>
      <c r="L184" s="57"/>
    </row>
    <row r="185" spans="1:12" ht="30" customHeight="1">
      <c r="A185" s="1" t="s">
        <v>173</v>
      </c>
      <c r="B185" s="2"/>
      <c r="C185" s="2"/>
      <c r="D185" s="15" t="s">
        <v>54</v>
      </c>
      <c r="E185" s="4" t="s">
        <v>174</v>
      </c>
      <c r="F185" s="4"/>
      <c r="G185" s="62">
        <f>G186+G187</f>
        <v>11700</v>
      </c>
      <c r="H185" s="57" t="s">
        <v>345</v>
      </c>
      <c r="I185" s="57" t="s">
        <v>346</v>
      </c>
      <c r="J185" s="57" t="s">
        <v>347</v>
      </c>
      <c r="K185" s="57"/>
      <c r="L185" s="57"/>
    </row>
    <row r="186" spans="1:12" ht="30" customHeight="1">
      <c r="A186" s="1" t="s">
        <v>136</v>
      </c>
      <c r="B186" s="2"/>
      <c r="C186" s="2"/>
      <c r="D186" s="15" t="s">
        <v>54</v>
      </c>
      <c r="E186" s="4" t="s">
        <v>174</v>
      </c>
      <c r="F186" s="4" t="s">
        <v>135</v>
      </c>
      <c r="G186" s="62">
        <f>H186+I186+J186</f>
        <v>4100</v>
      </c>
      <c r="H186" s="57">
        <v>100</v>
      </c>
      <c r="I186" s="57">
        <v>42</v>
      </c>
      <c r="J186" s="57">
        <v>3958</v>
      </c>
      <c r="K186" s="57"/>
      <c r="L186" s="57"/>
    </row>
    <row r="187" spans="1:12" ht="30" customHeight="1">
      <c r="A187" s="1" t="s">
        <v>142</v>
      </c>
      <c r="B187" s="2"/>
      <c r="C187" s="2"/>
      <c r="D187" s="15" t="s">
        <v>54</v>
      </c>
      <c r="E187" s="4" t="s">
        <v>174</v>
      </c>
      <c r="F187" s="4" t="s">
        <v>141</v>
      </c>
      <c r="G187" s="62">
        <v>7600</v>
      </c>
      <c r="H187" s="57"/>
      <c r="I187" s="57"/>
      <c r="J187" s="57"/>
      <c r="K187" s="57"/>
      <c r="L187" s="57"/>
    </row>
    <row r="188" spans="1:12" ht="30" customHeight="1">
      <c r="A188" s="44" t="s">
        <v>395</v>
      </c>
      <c r="B188" s="10"/>
      <c r="C188" s="10"/>
      <c r="D188" s="17" t="s">
        <v>105</v>
      </c>
      <c r="E188" s="7"/>
      <c r="F188" s="4"/>
      <c r="G188" s="62">
        <f>G189</f>
        <v>1487</v>
      </c>
      <c r="H188" s="57"/>
      <c r="I188" s="57"/>
      <c r="J188" s="57"/>
      <c r="K188" s="57"/>
      <c r="L188" s="57"/>
    </row>
    <row r="189" spans="1:12" ht="30" customHeight="1">
      <c r="A189" s="1" t="s">
        <v>39</v>
      </c>
      <c r="B189" s="2"/>
      <c r="C189" s="2"/>
      <c r="D189" s="15" t="s">
        <v>105</v>
      </c>
      <c r="E189" s="7" t="s">
        <v>170</v>
      </c>
      <c r="F189" s="4"/>
      <c r="G189" s="62">
        <f>G190</f>
        <v>1487</v>
      </c>
      <c r="H189" s="57"/>
      <c r="I189" s="57"/>
      <c r="J189" s="57"/>
      <c r="K189" s="57"/>
      <c r="L189" s="57"/>
    </row>
    <row r="190" spans="1:12" ht="30" customHeight="1">
      <c r="A190" s="1" t="s">
        <v>136</v>
      </c>
      <c r="B190" s="2"/>
      <c r="C190" s="2"/>
      <c r="D190" s="15" t="s">
        <v>105</v>
      </c>
      <c r="E190" s="7" t="s">
        <v>170</v>
      </c>
      <c r="F190" s="4" t="s">
        <v>135</v>
      </c>
      <c r="G190" s="62">
        <v>1487</v>
      </c>
      <c r="H190" s="57"/>
      <c r="I190" s="57"/>
      <c r="J190" s="57"/>
      <c r="K190" s="57"/>
      <c r="L190" s="57"/>
    </row>
    <row r="191" spans="1:16" s="30" customFormat="1" ht="30" customHeight="1">
      <c r="A191" s="46" t="s">
        <v>394</v>
      </c>
      <c r="B191" s="37"/>
      <c r="C191" s="37"/>
      <c r="D191" s="27" t="s">
        <v>60</v>
      </c>
      <c r="E191" s="29"/>
      <c r="F191" s="29"/>
      <c r="G191" s="60">
        <f>G192+G201+G205+G212+G223+G227</f>
        <v>240239.69999999998</v>
      </c>
      <c r="H191" s="57"/>
      <c r="I191" s="57"/>
      <c r="J191" s="57"/>
      <c r="K191" s="57"/>
      <c r="L191" s="57"/>
      <c r="M191" s="58"/>
      <c r="N191" s="58"/>
      <c r="O191" s="58"/>
      <c r="P191" s="48"/>
    </row>
    <row r="192" spans="1:16" s="13" customFormat="1" ht="30" customHeight="1">
      <c r="A192" s="9" t="s">
        <v>178</v>
      </c>
      <c r="B192" s="10"/>
      <c r="C192" s="10"/>
      <c r="D192" s="11" t="s">
        <v>61</v>
      </c>
      <c r="E192" s="12"/>
      <c r="F192" s="12"/>
      <c r="G192" s="63">
        <f>G193+G198</f>
        <v>133409.4</v>
      </c>
      <c r="H192" s="57"/>
      <c r="I192" s="57"/>
      <c r="J192" s="57"/>
      <c r="K192" s="57"/>
      <c r="L192" s="57"/>
      <c r="M192" s="58"/>
      <c r="N192" s="58"/>
      <c r="O192" s="58"/>
      <c r="P192" s="49"/>
    </row>
    <row r="193" spans="1:12" ht="30" customHeight="1">
      <c r="A193" s="1" t="s">
        <v>62</v>
      </c>
      <c r="B193" s="2"/>
      <c r="C193" s="2"/>
      <c r="D193" s="3" t="s">
        <v>61</v>
      </c>
      <c r="E193" s="4" t="s">
        <v>63</v>
      </c>
      <c r="F193" s="4"/>
      <c r="G193" s="62">
        <f>G196+G194</f>
        <v>119349.4</v>
      </c>
      <c r="H193" s="57"/>
      <c r="I193" s="57"/>
      <c r="J193" s="57"/>
      <c r="K193" s="57"/>
      <c r="L193" s="57"/>
    </row>
    <row r="194" spans="1:12" ht="30" customHeight="1">
      <c r="A194" s="1" t="s">
        <v>303</v>
      </c>
      <c r="B194" s="2"/>
      <c r="C194" s="2"/>
      <c r="D194" s="3" t="s">
        <v>61</v>
      </c>
      <c r="E194" s="4" t="s">
        <v>313</v>
      </c>
      <c r="F194" s="4"/>
      <c r="G194" s="62">
        <f>G195</f>
        <v>4977</v>
      </c>
      <c r="H194" s="57"/>
      <c r="I194" s="57"/>
      <c r="J194" s="57"/>
      <c r="K194" s="57"/>
      <c r="L194" s="57"/>
    </row>
    <row r="195" spans="1:12" ht="30" customHeight="1">
      <c r="A195" s="1" t="s">
        <v>299</v>
      </c>
      <c r="B195" s="2"/>
      <c r="C195" s="2"/>
      <c r="D195" s="3" t="s">
        <v>61</v>
      </c>
      <c r="E195" s="4" t="s">
        <v>313</v>
      </c>
      <c r="F195" s="4" t="s">
        <v>297</v>
      </c>
      <c r="G195" s="62">
        <v>4977</v>
      </c>
      <c r="H195" s="57"/>
      <c r="I195" s="57"/>
      <c r="J195" s="57"/>
      <c r="K195" s="57"/>
      <c r="L195" s="57"/>
    </row>
    <row r="196" spans="1:12" ht="30" customHeight="1">
      <c r="A196" s="1" t="s">
        <v>39</v>
      </c>
      <c r="B196" s="2"/>
      <c r="C196" s="2"/>
      <c r="D196" s="3" t="s">
        <v>61</v>
      </c>
      <c r="E196" s="4" t="s">
        <v>179</v>
      </c>
      <c r="F196" s="4"/>
      <c r="G196" s="62">
        <f>G197</f>
        <v>114372.4</v>
      </c>
      <c r="H196" s="57" t="s">
        <v>334</v>
      </c>
      <c r="I196" s="57" t="s">
        <v>337</v>
      </c>
      <c r="J196" s="57" t="s">
        <v>338</v>
      </c>
      <c r="K196" s="57" t="s">
        <v>340</v>
      </c>
      <c r="L196" s="57"/>
    </row>
    <row r="197" spans="1:12" ht="30" customHeight="1">
      <c r="A197" s="1" t="s">
        <v>136</v>
      </c>
      <c r="B197" s="2"/>
      <c r="C197" s="2"/>
      <c r="D197" s="3" t="s">
        <v>61</v>
      </c>
      <c r="E197" s="4" t="s">
        <v>179</v>
      </c>
      <c r="F197" s="4" t="s">
        <v>135</v>
      </c>
      <c r="G197" s="62">
        <f>H197+I197+J197+K197</f>
        <v>114372.4</v>
      </c>
      <c r="H197" s="57">
        <v>29134.4</v>
      </c>
      <c r="I197" s="57">
        <v>49536</v>
      </c>
      <c r="J197" s="57">
        <v>0</v>
      </c>
      <c r="K197" s="57">
        <v>35702</v>
      </c>
      <c r="L197" s="57"/>
    </row>
    <row r="198" spans="1:12" ht="30" customHeight="1">
      <c r="A198" s="1" t="s">
        <v>72</v>
      </c>
      <c r="B198" s="2"/>
      <c r="C198" s="2"/>
      <c r="D198" s="3" t="s">
        <v>61</v>
      </c>
      <c r="E198" s="4" t="s">
        <v>73</v>
      </c>
      <c r="F198" s="4"/>
      <c r="G198" s="62">
        <f>G199</f>
        <v>14060</v>
      </c>
      <c r="H198" s="57"/>
      <c r="I198" s="57"/>
      <c r="J198" s="57"/>
      <c r="K198" s="57"/>
      <c r="L198" s="57"/>
    </row>
    <row r="199" spans="1:12" ht="30" customHeight="1">
      <c r="A199" s="1" t="s">
        <v>39</v>
      </c>
      <c r="B199" s="2"/>
      <c r="C199" s="2"/>
      <c r="D199" s="3" t="s">
        <v>61</v>
      </c>
      <c r="E199" s="4" t="s">
        <v>180</v>
      </c>
      <c r="F199" s="4"/>
      <c r="G199" s="62">
        <f>G200</f>
        <v>14060</v>
      </c>
      <c r="H199" s="57"/>
      <c r="I199" s="57"/>
      <c r="J199" s="57"/>
      <c r="K199" s="57"/>
      <c r="L199" s="57"/>
    </row>
    <row r="200" spans="1:12" ht="30" customHeight="1">
      <c r="A200" s="1" t="s">
        <v>136</v>
      </c>
      <c r="B200" s="2"/>
      <c r="C200" s="2"/>
      <c r="D200" s="3" t="s">
        <v>61</v>
      </c>
      <c r="E200" s="4" t="s">
        <v>180</v>
      </c>
      <c r="F200" s="4" t="s">
        <v>135</v>
      </c>
      <c r="G200" s="62">
        <v>14060</v>
      </c>
      <c r="H200" s="57"/>
      <c r="I200" s="57"/>
      <c r="J200" s="57"/>
      <c r="K200" s="57"/>
      <c r="L200" s="57"/>
    </row>
    <row r="201" spans="1:16" s="13" customFormat="1" ht="30" customHeight="1">
      <c r="A201" s="9" t="s">
        <v>181</v>
      </c>
      <c r="B201" s="10"/>
      <c r="C201" s="10"/>
      <c r="D201" s="11" t="s">
        <v>76</v>
      </c>
      <c r="E201" s="12"/>
      <c r="F201" s="12"/>
      <c r="G201" s="63">
        <f>G202</f>
        <v>4482</v>
      </c>
      <c r="H201" s="57"/>
      <c r="I201" s="57"/>
      <c r="J201" s="57"/>
      <c r="K201" s="57"/>
      <c r="L201" s="57"/>
      <c r="M201" s="58"/>
      <c r="N201" s="58"/>
      <c r="O201" s="58"/>
      <c r="P201" s="49"/>
    </row>
    <row r="202" spans="1:12" ht="30" customHeight="1">
      <c r="A202" s="16" t="s">
        <v>64</v>
      </c>
      <c r="B202" s="15"/>
      <c r="C202" s="15"/>
      <c r="D202" s="3" t="s">
        <v>61</v>
      </c>
      <c r="E202" s="4" t="s">
        <v>65</v>
      </c>
      <c r="F202" s="4"/>
      <c r="G202" s="62">
        <f>G203</f>
        <v>4482</v>
      </c>
      <c r="H202" s="57"/>
      <c r="I202" s="57"/>
      <c r="J202" s="57"/>
      <c r="K202" s="57"/>
      <c r="L202" s="57"/>
    </row>
    <row r="203" spans="1:12" ht="30" customHeight="1">
      <c r="A203" s="1" t="s">
        <v>39</v>
      </c>
      <c r="B203" s="2"/>
      <c r="C203" s="2"/>
      <c r="D203" s="3" t="s">
        <v>61</v>
      </c>
      <c r="E203" s="4" t="s">
        <v>182</v>
      </c>
      <c r="F203" s="4"/>
      <c r="G203" s="62">
        <f>G204</f>
        <v>4482</v>
      </c>
      <c r="H203" s="57"/>
      <c r="I203" s="57"/>
      <c r="J203" s="57"/>
      <c r="K203" s="57"/>
      <c r="L203" s="57"/>
    </row>
    <row r="204" spans="1:12" ht="30" customHeight="1">
      <c r="A204" s="1" t="s">
        <v>136</v>
      </c>
      <c r="B204" s="2"/>
      <c r="C204" s="2"/>
      <c r="D204" s="3" t="s">
        <v>61</v>
      </c>
      <c r="E204" s="4" t="s">
        <v>182</v>
      </c>
      <c r="F204" s="4" t="s">
        <v>135</v>
      </c>
      <c r="G204" s="62">
        <v>4482</v>
      </c>
      <c r="H204" s="57"/>
      <c r="I204" s="57"/>
      <c r="J204" s="57"/>
      <c r="K204" s="57"/>
      <c r="L204" s="57"/>
    </row>
    <row r="205" spans="1:16" s="13" customFormat="1" ht="30" customHeight="1">
      <c r="A205" s="9" t="s">
        <v>183</v>
      </c>
      <c r="B205" s="10"/>
      <c r="C205" s="10"/>
      <c r="D205" s="11" t="s">
        <v>103</v>
      </c>
      <c r="E205" s="12"/>
      <c r="F205" s="12"/>
      <c r="G205" s="63">
        <f>G206+G209</f>
        <v>32338.3</v>
      </c>
      <c r="H205" s="57"/>
      <c r="I205" s="57"/>
      <c r="J205" s="57"/>
      <c r="K205" s="57"/>
      <c r="L205" s="57"/>
      <c r="M205" s="58"/>
      <c r="N205" s="58"/>
      <c r="O205" s="58"/>
      <c r="P205" s="49"/>
    </row>
    <row r="206" spans="1:12" ht="30" customHeight="1">
      <c r="A206" s="16" t="s">
        <v>74</v>
      </c>
      <c r="B206" s="15"/>
      <c r="C206" s="15"/>
      <c r="D206" s="3" t="s">
        <v>103</v>
      </c>
      <c r="E206" s="4" t="s">
        <v>75</v>
      </c>
      <c r="F206" s="4"/>
      <c r="G206" s="62">
        <f>G207</f>
        <v>25529</v>
      </c>
      <c r="H206" s="57"/>
      <c r="I206" s="57"/>
      <c r="J206" s="57"/>
      <c r="K206" s="57"/>
      <c r="L206" s="57"/>
    </row>
    <row r="207" spans="1:12" ht="30" customHeight="1">
      <c r="A207" s="16" t="s">
        <v>39</v>
      </c>
      <c r="B207" s="15"/>
      <c r="C207" s="15"/>
      <c r="D207" s="3" t="s">
        <v>103</v>
      </c>
      <c r="E207" s="4" t="s">
        <v>184</v>
      </c>
      <c r="F207" s="4"/>
      <c r="G207" s="62">
        <f>G208</f>
        <v>25529</v>
      </c>
      <c r="H207" s="57"/>
      <c r="I207" s="57"/>
      <c r="J207" s="57"/>
      <c r="K207" s="57"/>
      <c r="L207" s="57"/>
    </row>
    <row r="208" spans="1:12" ht="30" customHeight="1">
      <c r="A208" s="1" t="s">
        <v>136</v>
      </c>
      <c r="B208" s="2"/>
      <c r="C208" s="2"/>
      <c r="D208" s="3" t="s">
        <v>103</v>
      </c>
      <c r="E208" s="4" t="s">
        <v>184</v>
      </c>
      <c r="F208" s="4" t="s">
        <v>135</v>
      </c>
      <c r="G208" s="62">
        <v>25529</v>
      </c>
      <c r="H208" s="57"/>
      <c r="I208" s="57"/>
      <c r="J208" s="57"/>
      <c r="K208" s="57"/>
      <c r="L208" s="57"/>
    </row>
    <row r="209" spans="1:12" ht="30" customHeight="1">
      <c r="A209" s="1" t="s">
        <v>216</v>
      </c>
      <c r="B209" s="2"/>
      <c r="C209" s="2"/>
      <c r="D209" s="3" t="s">
        <v>103</v>
      </c>
      <c r="E209" s="4" t="s">
        <v>215</v>
      </c>
      <c r="F209" s="4"/>
      <c r="G209" s="62">
        <f>G210</f>
        <v>6809.3</v>
      </c>
      <c r="H209" s="57"/>
      <c r="I209" s="57"/>
      <c r="J209" s="57"/>
      <c r="K209" s="57"/>
      <c r="L209" s="57"/>
    </row>
    <row r="210" spans="1:12" ht="60" customHeight="1">
      <c r="A210" s="1" t="s">
        <v>264</v>
      </c>
      <c r="B210" s="2"/>
      <c r="C210" s="2"/>
      <c r="D210" s="3" t="s">
        <v>103</v>
      </c>
      <c r="E210" s="4" t="s">
        <v>263</v>
      </c>
      <c r="F210" s="4"/>
      <c r="G210" s="62">
        <f>G211</f>
        <v>6809.3</v>
      </c>
      <c r="H210" s="57"/>
      <c r="I210" s="57"/>
      <c r="J210" s="57"/>
      <c r="K210" s="57"/>
      <c r="L210" s="57"/>
    </row>
    <row r="211" spans="1:12" ht="30" customHeight="1">
      <c r="A211" s="1" t="s">
        <v>136</v>
      </c>
      <c r="B211" s="2"/>
      <c r="C211" s="2"/>
      <c r="D211" s="3" t="s">
        <v>103</v>
      </c>
      <c r="E211" s="4" t="s">
        <v>263</v>
      </c>
      <c r="F211" s="4" t="s">
        <v>135</v>
      </c>
      <c r="G211" s="62">
        <v>6809.3</v>
      </c>
      <c r="H211" s="57"/>
      <c r="I211" s="57"/>
      <c r="J211" s="57"/>
      <c r="K211" s="57"/>
      <c r="L211" s="57"/>
    </row>
    <row r="212" spans="1:16" s="13" customFormat="1" ht="30" customHeight="1">
      <c r="A212" s="9" t="s">
        <v>186</v>
      </c>
      <c r="B212" s="10"/>
      <c r="C212" s="10"/>
      <c r="D212" s="11" t="s">
        <v>185</v>
      </c>
      <c r="E212" s="12"/>
      <c r="F212" s="12"/>
      <c r="G212" s="63">
        <f>G213+G216</f>
        <v>20811</v>
      </c>
      <c r="H212" s="57"/>
      <c r="I212" s="57"/>
      <c r="J212" s="57"/>
      <c r="K212" s="57"/>
      <c r="L212" s="57"/>
      <c r="M212" s="58"/>
      <c r="N212" s="58"/>
      <c r="O212" s="58"/>
      <c r="P212" s="49"/>
    </row>
    <row r="213" spans="1:12" ht="30" customHeight="1">
      <c r="A213" s="14" t="s">
        <v>68</v>
      </c>
      <c r="B213" s="15"/>
      <c r="C213" s="15"/>
      <c r="D213" s="3" t="s">
        <v>185</v>
      </c>
      <c r="E213" s="4" t="s">
        <v>69</v>
      </c>
      <c r="F213" s="4"/>
      <c r="G213" s="62">
        <f>G214</f>
        <v>9268</v>
      </c>
      <c r="H213" s="57"/>
      <c r="I213" s="57"/>
      <c r="J213" s="57"/>
      <c r="K213" s="57"/>
      <c r="L213" s="57"/>
    </row>
    <row r="214" spans="1:12" ht="30" customHeight="1">
      <c r="A214" s="16" t="s">
        <v>39</v>
      </c>
      <c r="B214" s="15"/>
      <c r="C214" s="15"/>
      <c r="D214" s="3" t="s">
        <v>185</v>
      </c>
      <c r="E214" s="4" t="s">
        <v>187</v>
      </c>
      <c r="F214" s="4"/>
      <c r="G214" s="62">
        <f>G215</f>
        <v>9268</v>
      </c>
      <c r="H214" s="57"/>
      <c r="I214" s="57"/>
      <c r="J214" s="57"/>
      <c r="K214" s="57"/>
      <c r="L214" s="57"/>
    </row>
    <row r="215" spans="1:12" ht="30" customHeight="1">
      <c r="A215" s="1" t="s">
        <v>136</v>
      </c>
      <c r="B215" s="2"/>
      <c r="C215" s="2"/>
      <c r="D215" s="3" t="s">
        <v>185</v>
      </c>
      <c r="E215" s="4" t="s">
        <v>187</v>
      </c>
      <c r="F215" s="4" t="s">
        <v>135</v>
      </c>
      <c r="G215" s="62">
        <v>9268</v>
      </c>
      <c r="H215" s="57"/>
      <c r="I215" s="57"/>
      <c r="J215" s="57"/>
      <c r="K215" s="57"/>
      <c r="L215" s="57"/>
    </row>
    <row r="216" spans="1:12" ht="30" customHeight="1">
      <c r="A216" s="14" t="s">
        <v>70</v>
      </c>
      <c r="B216" s="15"/>
      <c r="C216" s="15"/>
      <c r="D216" s="3" t="s">
        <v>185</v>
      </c>
      <c r="E216" s="4" t="s">
        <v>71</v>
      </c>
      <c r="F216" s="4"/>
      <c r="G216" s="62">
        <f>G217</f>
        <v>11543</v>
      </c>
      <c r="H216" s="57"/>
      <c r="I216" s="57"/>
      <c r="J216" s="57"/>
      <c r="K216" s="57"/>
      <c r="L216" s="57"/>
    </row>
    <row r="217" spans="1:12" ht="30" customHeight="1">
      <c r="A217" s="16" t="s">
        <v>39</v>
      </c>
      <c r="B217" s="15"/>
      <c r="C217" s="15"/>
      <c r="D217" s="3" t="s">
        <v>185</v>
      </c>
      <c r="E217" s="4" t="s">
        <v>188</v>
      </c>
      <c r="F217" s="4"/>
      <c r="G217" s="62">
        <f>G218</f>
        <v>11543</v>
      </c>
      <c r="H217" s="57"/>
      <c r="I217" s="57"/>
      <c r="J217" s="57"/>
      <c r="K217" s="57"/>
      <c r="L217" s="57"/>
    </row>
    <row r="218" spans="1:12" ht="30" customHeight="1">
      <c r="A218" s="1" t="s">
        <v>136</v>
      </c>
      <c r="B218" s="2"/>
      <c r="C218" s="2"/>
      <c r="D218" s="3" t="s">
        <v>185</v>
      </c>
      <c r="E218" s="4" t="s">
        <v>188</v>
      </c>
      <c r="F218" s="4" t="s">
        <v>135</v>
      </c>
      <c r="G218" s="62">
        <v>11543</v>
      </c>
      <c r="H218" s="57"/>
      <c r="I218" s="57"/>
      <c r="J218" s="57"/>
      <c r="K218" s="57"/>
      <c r="L218" s="57"/>
    </row>
    <row r="219" spans="1:16" s="13" customFormat="1" ht="45" customHeight="1" hidden="1">
      <c r="A219" s="9" t="s">
        <v>190</v>
      </c>
      <c r="B219" s="10"/>
      <c r="C219" s="10"/>
      <c r="D219" s="11" t="s">
        <v>189</v>
      </c>
      <c r="E219" s="12"/>
      <c r="F219" s="12"/>
      <c r="G219" s="63">
        <f>G220</f>
        <v>0</v>
      </c>
      <c r="H219" s="57"/>
      <c r="I219" s="57"/>
      <c r="J219" s="57"/>
      <c r="K219" s="57"/>
      <c r="L219" s="57"/>
      <c r="M219" s="58"/>
      <c r="N219" s="58"/>
      <c r="O219" s="58"/>
      <c r="P219" s="49"/>
    </row>
    <row r="220" spans="1:12" ht="30" customHeight="1" hidden="1">
      <c r="A220" s="16" t="s">
        <v>66</v>
      </c>
      <c r="B220" s="15"/>
      <c r="C220" s="15"/>
      <c r="D220" s="3" t="s">
        <v>189</v>
      </c>
      <c r="E220" s="4" t="s">
        <v>67</v>
      </c>
      <c r="F220" s="4"/>
      <c r="G220" s="62">
        <f>G221</f>
        <v>0</v>
      </c>
      <c r="H220" s="57"/>
      <c r="I220" s="57"/>
      <c r="J220" s="57"/>
      <c r="K220" s="57"/>
      <c r="L220" s="57"/>
    </row>
    <row r="221" spans="1:12" ht="30" customHeight="1" hidden="1">
      <c r="A221" s="16" t="s">
        <v>39</v>
      </c>
      <c r="B221" s="15"/>
      <c r="C221" s="15"/>
      <c r="D221" s="3" t="s">
        <v>189</v>
      </c>
      <c r="E221" s="4" t="s">
        <v>191</v>
      </c>
      <c r="F221" s="4"/>
      <c r="G221" s="62">
        <f>G222</f>
        <v>0</v>
      </c>
      <c r="H221" s="57"/>
      <c r="I221" s="57"/>
      <c r="J221" s="57"/>
      <c r="K221" s="57"/>
      <c r="L221" s="57"/>
    </row>
    <row r="222" spans="1:12" ht="30" customHeight="1" hidden="1">
      <c r="A222" s="1" t="s">
        <v>136</v>
      </c>
      <c r="B222" s="2"/>
      <c r="C222" s="2"/>
      <c r="D222" s="3" t="s">
        <v>189</v>
      </c>
      <c r="E222" s="4" t="s">
        <v>191</v>
      </c>
      <c r="F222" s="4" t="s">
        <v>135</v>
      </c>
      <c r="G222" s="62">
        <v>0</v>
      </c>
      <c r="H222" s="57"/>
      <c r="I222" s="57"/>
      <c r="J222" s="57"/>
      <c r="K222" s="57"/>
      <c r="L222" s="57"/>
    </row>
    <row r="223" spans="1:16" s="38" customFormat="1" ht="30" customHeight="1">
      <c r="A223" s="9" t="s">
        <v>309</v>
      </c>
      <c r="B223" s="10"/>
      <c r="C223" s="10"/>
      <c r="D223" s="10" t="s">
        <v>305</v>
      </c>
      <c r="E223" s="40"/>
      <c r="F223" s="40"/>
      <c r="G223" s="65">
        <f>G224</f>
        <v>300</v>
      </c>
      <c r="H223" s="57"/>
      <c r="I223" s="57"/>
      <c r="J223" s="57"/>
      <c r="K223" s="57"/>
      <c r="L223" s="57"/>
      <c r="M223" s="58"/>
      <c r="N223" s="58"/>
      <c r="O223" s="58"/>
      <c r="P223" s="51"/>
    </row>
    <row r="224" spans="1:12" ht="33.75" customHeight="1">
      <c r="A224" s="1" t="s">
        <v>308</v>
      </c>
      <c r="B224" s="2"/>
      <c r="C224" s="2"/>
      <c r="D224" s="3" t="s">
        <v>305</v>
      </c>
      <c r="E224" s="4" t="s">
        <v>306</v>
      </c>
      <c r="F224" s="4"/>
      <c r="G224" s="62">
        <f>G225</f>
        <v>300</v>
      </c>
      <c r="H224" s="57"/>
      <c r="I224" s="57"/>
      <c r="J224" s="57"/>
      <c r="K224" s="57"/>
      <c r="L224" s="57"/>
    </row>
    <row r="225" spans="1:12" ht="30" customHeight="1">
      <c r="A225" s="1" t="s">
        <v>307</v>
      </c>
      <c r="B225" s="2"/>
      <c r="C225" s="2"/>
      <c r="D225" s="3" t="s">
        <v>305</v>
      </c>
      <c r="E225" s="4" t="s">
        <v>304</v>
      </c>
      <c r="F225" s="4"/>
      <c r="G225" s="62">
        <f>G226</f>
        <v>300</v>
      </c>
      <c r="H225" s="57"/>
      <c r="I225" s="57"/>
      <c r="J225" s="57"/>
      <c r="K225" s="57"/>
      <c r="L225" s="57"/>
    </row>
    <row r="226" spans="1:12" ht="30" customHeight="1">
      <c r="A226" s="1" t="s">
        <v>110</v>
      </c>
      <c r="B226" s="2"/>
      <c r="C226" s="2"/>
      <c r="D226" s="3" t="s">
        <v>305</v>
      </c>
      <c r="E226" s="4" t="s">
        <v>304</v>
      </c>
      <c r="F226" s="4" t="s">
        <v>109</v>
      </c>
      <c r="G226" s="62">
        <v>300</v>
      </c>
      <c r="H226" s="57"/>
      <c r="I226" s="57"/>
      <c r="J226" s="57"/>
      <c r="K226" s="57"/>
      <c r="L226" s="57"/>
    </row>
    <row r="227" spans="1:12" ht="30" customHeight="1">
      <c r="A227" s="9" t="s">
        <v>396</v>
      </c>
      <c r="B227" s="10"/>
      <c r="C227" s="10"/>
      <c r="D227" s="17" t="s">
        <v>358</v>
      </c>
      <c r="E227" s="18"/>
      <c r="F227" s="18"/>
      <c r="G227" s="65">
        <f>G228+G231</f>
        <v>48899</v>
      </c>
      <c r="H227" s="57"/>
      <c r="I227" s="57"/>
      <c r="J227" s="57"/>
      <c r="K227" s="57"/>
      <c r="L227" s="57"/>
    </row>
    <row r="228" spans="1:16" s="13" customFormat="1" ht="93" customHeight="1">
      <c r="A228" s="19" t="s">
        <v>93</v>
      </c>
      <c r="B228" s="3"/>
      <c r="C228" s="3"/>
      <c r="D228" s="15" t="s">
        <v>358</v>
      </c>
      <c r="E228" s="4" t="s">
        <v>58</v>
      </c>
      <c r="F228" s="12"/>
      <c r="G228" s="62">
        <f>G229</f>
        <v>8893</v>
      </c>
      <c r="H228" s="57"/>
      <c r="I228" s="57"/>
      <c r="J228" s="57"/>
      <c r="K228" s="57"/>
      <c r="L228" s="57"/>
      <c r="M228" s="58"/>
      <c r="N228" s="58"/>
      <c r="O228" s="58"/>
      <c r="P228" s="49"/>
    </row>
    <row r="229" spans="1:16" s="13" customFormat="1" ht="30" customHeight="1">
      <c r="A229" s="16" t="s">
        <v>39</v>
      </c>
      <c r="B229" s="15"/>
      <c r="C229" s="15"/>
      <c r="D229" s="15" t="s">
        <v>358</v>
      </c>
      <c r="E229" s="4" t="s">
        <v>170</v>
      </c>
      <c r="F229" s="4"/>
      <c r="G229" s="62">
        <f>G230</f>
        <v>8893</v>
      </c>
      <c r="H229" s="57"/>
      <c r="I229" s="57"/>
      <c r="J229" s="57"/>
      <c r="K229" s="57"/>
      <c r="L229" s="57"/>
      <c r="M229" s="58"/>
      <c r="N229" s="58"/>
      <c r="O229" s="58"/>
      <c r="P229" s="49"/>
    </row>
    <row r="230" spans="1:16" s="13" customFormat="1" ht="30" customHeight="1">
      <c r="A230" s="1" t="s">
        <v>136</v>
      </c>
      <c r="B230" s="2"/>
      <c r="C230" s="2"/>
      <c r="D230" s="15" t="s">
        <v>358</v>
      </c>
      <c r="E230" s="4" t="s">
        <v>170</v>
      </c>
      <c r="F230" s="4" t="s">
        <v>135</v>
      </c>
      <c r="G230" s="62">
        <v>8893</v>
      </c>
      <c r="H230" s="57"/>
      <c r="I230" s="57"/>
      <c r="J230" s="57"/>
      <c r="K230" s="57"/>
      <c r="L230" s="57"/>
      <c r="M230" s="58"/>
      <c r="N230" s="58"/>
      <c r="O230" s="58"/>
      <c r="P230" s="49"/>
    </row>
    <row r="231" spans="1:16" s="13" customFormat="1" ht="30" customHeight="1">
      <c r="A231" s="1" t="s">
        <v>201</v>
      </c>
      <c r="B231" s="2"/>
      <c r="C231" s="2"/>
      <c r="D231" s="15" t="s">
        <v>358</v>
      </c>
      <c r="E231" s="4" t="s">
        <v>199</v>
      </c>
      <c r="F231" s="4"/>
      <c r="G231" s="62">
        <f>G232</f>
        <v>40006</v>
      </c>
      <c r="H231" s="57"/>
      <c r="I231" s="57"/>
      <c r="J231" s="57"/>
      <c r="K231" s="57"/>
      <c r="L231" s="57"/>
      <c r="M231" s="58"/>
      <c r="N231" s="58"/>
      <c r="O231" s="58"/>
      <c r="P231" s="49"/>
    </row>
    <row r="232" spans="1:16" s="13" customFormat="1" ht="30" customHeight="1">
      <c r="A232" s="16" t="s">
        <v>39</v>
      </c>
      <c r="B232" s="15"/>
      <c r="C232" s="15"/>
      <c r="D232" s="15" t="s">
        <v>358</v>
      </c>
      <c r="E232" s="4" t="s">
        <v>200</v>
      </c>
      <c r="F232" s="4"/>
      <c r="G232" s="62">
        <f>G233</f>
        <v>40006</v>
      </c>
      <c r="H232" s="57"/>
      <c r="I232" s="57"/>
      <c r="J232" s="57"/>
      <c r="K232" s="57"/>
      <c r="L232" s="57"/>
      <c r="M232" s="58"/>
      <c r="N232" s="58"/>
      <c r="O232" s="58"/>
      <c r="P232" s="49"/>
    </row>
    <row r="233" spans="1:16" s="13" customFormat="1" ht="30" customHeight="1">
      <c r="A233" s="1" t="s">
        <v>136</v>
      </c>
      <c r="B233" s="2"/>
      <c r="C233" s="2"/>
      <c r="D233" s="15" t="s">
        <v>358</v>
      </c>
      <c r="E233" s="4" t="s">
        <v>200</v>
      </c>
      <c r="F233" s="4" t="s">
        <v>135</v>
      </c>
      <c r="G233" s="62">
        <v>40006</v>
      </c>
      <c r="H233" s="57"/>
      <c r="I233" s="57"/>
      <c r="J233" s="57"/>
      <c r="K233" s="57"/>
      <c r="L233" s="57"/>
      <c r="M233" s="58"/>
      <c r="N233" s="58"/>
      <c r="O233" s="58"/>
      <c r="P233" s="49"/>
    </row>
    <row r="234" spans="1:16" s="30" customFormat="1" ht="30" customHeight="1">
      <c r="A234" s="26" t="s">
        <v>17</v>
      </c>
      <c r="B234" s="27"/>
      <c r="C234" s="27"/>
      <c r="D234" s="27">
        <v>1000</v>
      </c>
      <c r="E234" s="29"/>
      <c r="F234" s="29"/>
      <c r="G234" s="60">
        <f>G235+G240+G245+G258</f>
        <v>54481.6</v>
      </c>
      <c r="H234" s="57"/>
      <c r="I234" s="57"/>
      <c r="J234" s="57"/>
      <c r="K234" s="57"/>
      <c r="L234" s="57"/>
      <c r="M234" s="58"/>
      <c r="N234" s="58"/>
      <c r="O234" s="58"/>
      <c r="P234" s="48"/>
    </row>
    <row r="235" spans="1:16" s="30" customFormat="1" ht="30" customHeight="1">
      <c r="A235" s="9" t="s">
        <v>229</v>
      </c>
      <c r="B235" s="27"/>
      <c r="C235" s="27"/>
      <c r="D235" s="17" t="s">
        <v>230</v>
      </c>
      <c r="E235" s="40"/>
      <c r="F235" s="40"/>
      <c r="G235" s="63">
        <f>G236</f>
        <v>733</v>
      </c>
      <c r="H235" s="57"/>
      <c r="I235" s="57"/>
      <c r="J235" s="57"/>
      <c r="K235" s="57"/>
      <c r="L235" s="57"/>
      <c r="M235" s="58"/>
      <c r="N235" s="58"/>
      <c r="O235" s="58"/>
      <c r="P235" s="48"/>
    </row>
    <row r="236" spans="1:16" s="30" customFormat="1" ht="30" customHeight="1">
      <c r="A236" s="1" t="s">
        <v>234</v>
      </c>
      <c r="B236" s="27"/>
      <c r="C236" s="27"/>
      <c r="D236" s="20" t="s">
        <v>230</v>
      </c>
      <c r="E236" s="42" t="s">
        <v>231</v>
      </c>
      <c r="F236" s="42"/>
      <c r="G236" s="61">
        <f>G237</f>
        <v>733</v>
      </c>
      <c r="H236" s="57"/>
      <c r="I236" s="57"/>
      <c r="J236" s="57"/>
      <c r="K236" s="57"/>
      <c r="L236" s="57"/>
      <c r="M236" s="58"/>
      <c r="N236" s="58"/>
      <c r="O236" s="58"/>
      <c r="P236" s="48"/>
    </row>
    <row r="237" spans="1:16" s="30" customFormat="1" ht="45" customHeight="1">
      <c r="A237" s="1" t="s">
        <v>235</v>
      </c>
      <c r="B237" s="27"/>
      <c r="C237" s="27"/>
      <c r="D237" s="20" t="s">
        <v>230</v>
      </c>
      <c r="E237" s="42" t="s">
        <v>232</v>
      </c>
      <c r="F237" s="42"/>
      <c r="G237" s="62">
        <f>G238</f>
        <v>733</v>
      </c>
      <c r="H237" s="57"/>
      <c r="I237" s="57"/>
      <c r="J237" s="57"/>
      <c r="K237" s="57"/>
      <c r="L237" s="57"/>
      <c r="M237" s="58"/>
      <c r="N237" s="58"/>
      <c r="O237" s="58"/>
      <c r="P237" s="48"/>
    </row>
    <row r="238" spans="1:16" s="30" customFormat="1" ht="30" customHeight="1">
      <c r="A238" s="1" t="s">
        <v>236</v>
      </c>
      <c r="B238" s="27"/>
      <c r="C238" s="27"/>
      <c r="D238" s="20" t="s">
        <v>230</v>
      </c>
      <c r="E238" s="42" t="s">
        <v>233</v>
      </c>
      <c r="F238" s="42"/>
      <c r="G238" s="62">
        <f>G239</f>
        <v>733</v>
      </c>
      <c r="H238" s="57"/>
      <c r="I238" s="57"/>
      <c r="J238" s="57"/>
      <c r="K238" s="57"/>
      <c r="L238" s="57"/>
      <c r="M238" s="58"/>
      <c r="N238" s="58"/>
      <c r="O238" s="58"/>
      <c r="P238" s="48"/>
    </row>
    <row r="239" spans="1:16" s="30" customFormat="1" ht="30" customHeight="1">
      <c r="A239" s="1" t="s">
        <v>110</v>
      </c>
      <c r="B239" s="27"/>
      <c r="C239" s="27"/>
      <c r="D239" s="20" t="s">
        <v>230</v>
      </c>
      <c r="E239" s="42" t="s">
        <v>233</v>
      </c>
      <c r="F239" s="42" t="s">
        <v>109</v>
      </c>
      <c r="G239" s="61">
        <v>733</v>
      </c>
      <c r="H239" s="57"/>
      <c r="I239" s="57"/>
      <c r="J239" s="57"/>
      <c r="K239" s="57"/>
      <c r="L239" s="57"/>
      <c r="M239" s="58"/>
      <c r="N239" s="58"/>
      <c r="O239" s="58"/>
      <c r="P239" s="48"/>
    </row>
    <row r="240" spans="1:16" s="13" customFormat="1" ht="30" customHeight="1" hidden="1">
      <c r="A240" s="32" t="s">
        <v>18</v>
      </c>
      <c r="B240" s="11"/>
      <c r="C240" s="11"/>
      <c r="D240" s="11">
        <v>1002</v>
      </c>
      <c r="E240" s="12"/>
      <c r="F240" s="12"/>
      <c r="G240" s="63">
        <f>G241</f>
        <v>0</v>
      </c>
      <c r="H240" s="57"/>
      <c r="I240" s="57"/>
      <c r="J240" s="57"/>
      <c r="K240" s="57"/>
      <c r="L240" s="57"/>
      <c r="M240" s="58"/>
      <c r="N240" s="58"/>
      <c r="O240" s="58"/>
      <c r="P240" s="49"/>
    </row>
    <row r="241" spans="1:12" ht="30" customHeight="1" hidden="1">
      <c r="A241" s="1" t="s">
        <v>203</v>
      </c>
      <c r="B241" s="2"/>
      <c r="C241" s="2"/>
      <c r="D241" s="3" t="s">
        <v>81</v>
      </c>
      <c r="E241" s="4" t="s">
        <v>202</v>
      </c>
      <c r="F241" s="4"/>
      <c r="G241" s="62">
        <f>G242</f>
        <v>0</v>
      </c>
      <c r="H241" s="57"/>
      <c r="I241" s="57"/>
      <c r="J241" s="57"/>
      <c r="K241" s="57"/>
      <c r="L241" s="57"/>
    </row>
    <row r="242" spans="1:12" ht="30" customHeight="1" hidden="1">
      <c r="A242" s="1" t="s">
        <v>39</v>
      </c>
      <c r="B242" s="2"/>
      <c r="C242" s="2"/>
      <c r="D242" s="3" t="s">
        <v>81</v>
      </c>
      <c r="E242" s="4" t="s">
        <v>204</v>
      </c>
      <c r="F242" s="4"/>
      <c r="G242" s="62">
        <f>G243</f>
        <v>0</v>
      </c>
      <c r="H242" s="57"/>
      <c r="I242" s="57"/>
      <c r="J242" s="57"/>
      <c r="K242" s="57"/>
      <c r="L242" s="57"/>
    </row>
    <row r="243" spans="1:12" ht="30" customHeight="1" hidden="1">
      <c r="A243" s="1" t="s">
        <v>206</v>
      </c>
      <c r="B243" s="2"/>
      <c r="C243" s="2"/>
      <c r="D243" s="3" t="s">
        <v>81</v>
      </c>
      <c r="E243" s="4" t="s">
        <v>205</v>
      </c>
      <c r="F243" s="4"/>
      <c r="G243" s="62">
        <f>G244</f>
        <v>0</v>
      </c>
      <c r="H243" s="57"/>
      <c r="I243" s="57"/>
      <c r="J243" s="57"/>
      <c r="K243" s="57"/>
      <c r="L243" s="57"/>
    </row>
    <row r="244" spans="1:12" ht="30" customHeight="1" hidden="1">
      <c r="A244" s="1" t="s">
        <v>136</v>
      </c>
      <c r="B244" s="2"/>
      <c r="C244" s="2"/>
      <c r="D244" s="3" t="s">
        <v>81</v>
      </c>
      <c r="E244" s="4" t="s">
        <v>205</v>
      </c>
      <c r="F244" s="4" t="s">
        <v>135</v>
      </c>
      <c r="G244" s="62">
        <v>0</v>
      </c>
      <c r="H244" s="57"/>
      <c r="I244" s="57"/>
      <c r="J244" s="57"/>
      <c r="K244" s="57"/>
      <c r="L244" s="57"/>
    </row>
    <row r="245" spans="1:16" s="13" customFormat="1" ht="30" customHeight="1">
      <c r="A245" s="32" t="s">
        <v>19</v>
      </c>
      <c r="B245" s="11"/>
      <c r="C245" s="11"/>
      <c r="D245" s="11">
        <v>1003</v>
      </c>
      <c r="E245" s="12"/>
      <c r="F245" s="12"/>
      <c r="G245" s="63">
        <f>G246+G255</f>
        <v>4318.8</v>
      </c>
      <c r="H245" s="57"/>
      <c r="I245" s="57"/>
      <c r="J245" s="57"/>
      <c r="K245" s="57"/>
      <c r="L245" s="57"/>
      <c r="M245" s="58"/>
      <c r="N245" s="58"/>
      <c r="O245" s="58"/>
      <c r="P245" s="49"/>
    </row>
    <row r="246" spans="1:16" s="13" customFormat="1" ht="30" customHeight="1">
      <c r="A246" s="1" t="s">
        <v>208</v>
      </c>
      <c r="B246" s="2"/>
      <c r="C246" s="2"/>
      <c r="D246" s="15" t="s">
        <v>82</v>
      </c>
      <c r="E246" s="42" t="s">
        <v>207</v>
      </c>
      <c r="F246" s="42"/>
      <c r="G246" s="61">
        <f>G247+G249</f>
        <v>3162.8</v>
      </c>
      <c r="H246" s="57"/>
      <c r="I246" s="57"/>
      <c r="J246" s="57"/>
      <c r="K246" s="57"/>
      <c r="L246" s="57"/>
      <c r="M246" s="58"/>
      <c r="N246" s="58"/>
      <c r="O246" s="58"/>
      <c r="P246" s="49"/>
    </row>
    <row r="247" spans="1:16" s="13" customFormat="1" ht="30" customHeight="1" hidden="1">
      <c r="A247" s="1" t="s">
        <v>209</v>
      </c>
      <c r="B247" s="2"/>
      <c r="C247" s="2"/>
      <c r="D247" s="15" t="s">
        <v>82</v>
      </c>
      <c r="E247" s="42" t="s">
        <v>210</v>
      </c>
      <c r="F247" s="42"/>
      <c r="G247" s="61">
        <f>G248</f>
        <v>0</v>
      </c>
      <c r="H247" s="57"/>
      <c r="I247" s="57"/>
      <c r="J247" s="57"/>
      <c r="K247" s="57"/>
      <c r="L247" s="57"/>
      <c r="M247" s="58"/>
      <c r="N247" s="58"/>
      <c r="O247" s="58"/>
      <c r="P247" s="49"/>
    </row>
    <row r="248" spans="1:16" s="13" customFormat="1" ht="30" customHeight="1" hidden="1">
      <c r="A248" s="1" t="s">
        <v>212</v>
      </c>
      <c r="B248" s="2"/>
      <c r="C248" s="2"/>
      <c r="D248" s="15" t="s">
        <v>82</v>
      </c>
      <c r="E248" s="42" t="s">
        <v>210</v>
      </c>
      <c r="F248" s="42" t="s">
        <v>211</v>
      </c>
      <c r="G248" s="61">
        <v>0</v>
      </c>
      <c r="H248" s="57"/>
      <c r="I248" s="57"/>
      <c r="J248" s="57"/>
      <c r="K248" s="57"/>
      <c r="L248" s="57"/>
      <c r="M248" s="58"/>
      <c r="N248" s="58"/>
      <c r="O248" s="58"/>
      <c r="P248" s="49"/>
    </row>
    <row r="249" spans="1:16" s="13" customFormat="1" ht="30" customHeight="1">
      <c r="A249" s="1" t="s">
        <v>238</v>
      </c>
      <c r="B249" s="2"/>
      <c r="C249" s="2"/>
      <c r="D249" s="15" t="s">
        <v>82</v>
      </c>
      <c r="E249" s="4" t="s">
        <v>237</v>
      </c>
      <c r="F249" s="12"/>
      <c r="G249" s="61">
        <f>G250+G253</f>
        <v>3162.8</v>
      </c>
      <c r="H249" s="57"/>
      <c r="I249" s="57"/>
      <c r="J249" s="57"/>
      <c r="K249" s="57"/>
      <c r="L249" s="57"/>
      <c r="M249" s="58"/>
      <c r="N249" s="58"/>
      <c r="O249" s="58"/>
      <c r="P249" s="49"/>
    </row>
    <row r="250" spans="1:16" s="13" customFormat="1" ht="45" customHeight="1">
      <c r="A250" s="1" t="s">
        <v>277</v>
      </c>
      <c r="B250" s="2"/>
      <c r="C250" s="2"/>
      <c r="D250" s="15" t="s">
        <v>82</v>
      </c>
      <c r="E250" s="4" t="s">
        <v>275</v>
      </c>
      <c r="F250" s="12"/>
      <c r="G250" s="61">
        <f>G251</f>
        <v>2290.8</v>
      </c>
      <c r="H250" s="57"/>
      <c r="I250" s="57"/>
      <c r="J250" s="57"/>
      <c r="K250" s="57"/>
      <c r="L250" s="57"/>
      <c r="M250" s="58"/>
      <c r="N250" s="58"/>
      <c r="O250" s="58"/>
      <c r="P250" s="49"/>
    </row>
    <row r="251" spans="1:16" s="13" customFormat="1" ht="45" customHeight="1">
      <c r="A251" s="1" t="s">
        <v>278</v>
      </c>
      <c r="B251" s="2"/>
      <c r="C251" s="2"/>
      <c r="D251" s="15" t="s">
        <v>82</v>
      </c>
      <c r="E251" s="4" t="s">
        <v>276</v>
      </c>
      <c r="F251" s="12"/>
      <c r="G251" s="61">
        <f>G252</f>
        <v>2290.8</v>
      </c>
      <c r="H251" s="57"/>
      <c r="I251" s="57"/>
      <c r="J251" s="57"/>
      <c r="K251" s="57"/>
      <c r="L251" s="57"/>
      <c r="M251" s="58"/>
      <c r="N251" s="58"/>
      <c r="O251" s="58"/>
      <c r="P251" s="49"/>
    </row>
    <row r="252" spans="1:16" s="13" customFormat="1" ht="30" customHeight="1">
      <c r="A252" s="1" t="s">
        <v>212</v>
      </c>
      <c r="B252" s="2"/>
      <c r="C252" s="2"/>
      <c r="D252" s="15" t="s">
        <v>82</v>
      </c>
      <c r="E252" s="4" t="s">
        <v>276</v>
      </c>
      <c r="F252" s="42" t="s">
        <v>211</v>
      </c>
      <c r="G252" s="61">
        <v>2290.8</v>
      </c>
      <c r="H252" s="57"/>
      <c r="I252" s="57"/>
      <c r="J252" s="57"/>
      <c r="K252" s="57"/>
      <c r="L252" s="57"/>
      <c r="M252" s="58"/>
      <c r="N252" s="58"/>
      <c r="O252" s="58"/>
      <c r="P252" s="49"/>
    </row>
    <row r="253" spans="1:16" s="13" customFormat="1" ht="60" customHeight="1">
      <c r="A253" s="1" t="s">
        <v>252</v>
      </c>
      <c r="B253" s="2"/>
      <c r="C253" s="2"/>
      <c r="D253" s="15" t="s">
        <v>82</v>
      </c>
      <c r="E253" s="4" t="s">
        <v>253</v>
      </c>
      <c r="F253" s="4"/>
      <c r="G253" s="61">
        <f>G254</f>
        <v>872</v>
      </c>
      <c r="H253" s="57"/>
      <c r="I253" s="57"/>
      <c r="J253" s="57"/>
      <c r="K253" s="57"/>
      <c r="L253" s="57"/>
      <c r="M253" s="58"/>
      <c r="N253" s="58"/>
      <c r="O253" s="58"/>
      <c r="P253" s="49"/>
    </row>
    <row r="254" spans="1:12" ht="30" customHeight="1">
      <c r="A254" s="1" t="s">
        <v>212</v>
      </c>
      <c r="B254" s="2"/>
      <c r="C254" s="2"/>
      <c r="D254" s="15" t="s">
        <v>82</v>
      </c>
      <c r="E254" s="4" t="s">
        <v>253</v>
      </c>
      <c r="F254" s="4" t="s">
        <v>211</v>
      </c>
      <c r="G254" s="62">
        <v>872</v>
      </c>
      <c r="H254" s="57"/>
      <c r="I254" s="57"/>
      <c r="J254" s="57"/>
      <c r="K254" s="57"/>
      <c r="L254" s="57"/>
    </row>
    <row r="255" spans="1:12" ht="30" customHeight="1">
      <c r="A255" s="1" t="s">
        <v>214</v>
      </c>
      <c r="B255" s="2"/>
      <c r="C255" s="2"/>
      <c r="D255" s="15" t="s">
        <v>82</v>
      </c>
      <c r="E255" s="4" t="s">
        <v>94</v>
      </c>
      <c r="F255" s="4"/>
      <c r="G255" s="62">
        <f>G256</f>
        <v>1156</v>
      </c>
      <c r="H255" s="57"/>
      <c r="I255" s="57"/>
      <c r="J255" s="57"/>
      <c r="K255" s="57"/>
      <c r="L255" s="57"/>
    </row>
    <row r="256" spans="1:16" s="13" customFormat="1" ht="30" customHeight="1">
      <c r="A256" s="1" t="s">
        <v>95</v>
      </c>
      <c r="B256" s="2"/>
      <c r="C256" s="2"/>
      <c r="D256" s="15" t="s">
        <v>82</v>
      </c>
      <c r="E256" s="4" t="s">
        <v>213</v>
      </c>
      <c r="F256" s="4"/>
      <c r="G256" s="61">
        <f>G257</f>
        <v>1156</v>
      </c>
      <c r="H256" s="57" t="s">
        <v>359</v>
      </c>
      <c r="I256" s="57" t="s">
        <v>360</v>
      </c>
      <c r="J256" s="57" t="s">
        <v>361</v>
      </c>
      <c r="K256" s="57" t="s">
        <v>362</v>
      </c>
      <c r="L256" s="57"/>
      <c r="M256" s="58"/>
      <c r="N256" s="58"/>
      <c r="O256" s="58"/>
      <c r="P256" s="49"/>
    </row>
    <row r="257" spans="1:12" ht="30" customHeight="1">
      <c r="A257" s="1" t="s">
        <v>299</v>
      </c>
      <c r="B257" s="2"/>
      <c r="C257" s="2"/>
      <c r="D257" s="15" t="s">
        <v>82</v>
      </c>
      <c r="E257" s="4" t="s">
        <v>213</v>
      </c>
      <c r="F257" s="4" t="s">
        <v>297</v>
      </c>
      <c r="G257" s="62">
        <f>H257+I257+J257+K257+L257</f>
        <v>1156</v>
      </c>
      <c r="H257" s="57">
        <v>223</v>
      </c>
      <c r="I257" s="57">
        <v>525</v>
      </c>
      <c r="J257" s="57">
        <v>378</v>
      </c>
      <c r="K257" s="57">
        <v>30</v>
      </c>
      <c r="L257" s="57"/>
    </row>
    <row r="258" spans="1:16" s="13" customFormat="1" ht="30" customHeight="1">
      <c r="A258" s="43" t="s">
        <v>391</v>
      </c>
      <c r="B258" s="36"/>
      <c r="C258" s="36"/>
      <c r="D258" s="11" t="s">
        <v>84</v>
      </c>
      <c r="E258" s="34"/>
      <c r="F258" s="12"/>
      <c r="G258" s="63">
        <f>G259+G263</f>
        <v>49429.799999999996</v>
      </c>
      <c r="H258" s="57"/>
      <c r="I258" s="57"/>
      <c r="J258" s="57"/>
      <c r="K258" s="57"/>
      <c r="L258" s="57"/>
      <c r="M258" s="58"/>
      <c r="N258" s="58"/>
      <c r="O258" s="58"/>
      <c r="P258" s="49"/>
    </row>
    <row r="259" spans="1:16" s="13" customFormat="1" ht="30" customHeight="1">
      <c r="A259" s="71" t="s">
        <v>208</v>
      </c>
      <c r="B259" s="2"/>
      <c r="C259" s="2"/>
      <c r="D259" s="15" t="s">
        <v>84</v>
      </c>
      <c r="E259" s="31" t="s">
        <v>207</v>
      </c>
      <c r="F259" s="42"/>
      <c r="G259" s="61">
        <f>G260</f>
        <v>1243.1</v>
      </c>
      <c r="H259" s="57"/>
      <c r="I259" s="57"/>
      <c r="J259" s="57"/>
      <c r="K259" s="57"/>
      <c r="L259" s="57"/>
      <c r="M259" s="58"/>
      <c r="N259" s="58"/>
      <c r="O259" s="58"/>
      <c r="P259" s="49"/>
    </row>
    <row r="260" spans="1:16" s="13" customFormat="1" ht="47.25">
      <c r="A260" s="71" t="s">
        <v>390</v>
      </c>
      <c r="B260" s="2"/>
      <c r="C260" s="2"/>
      <c r="D260" s="15" t="s">
        <v>84</v>
      </c>
      <c r="E260" s="31" t="s">
        <v>388</v>
      </c>
      <c r="F260" s="42"/>
      <c r="G260" s="61">
        <f>G261</f>
        <v>1243.1</v>
      </c>
      <c r="H260" s="57"/>
      <c r="I260" s="57"/>
      <c r="J260" s="57"/>
      <c r="K260" s="57"/>
      <c r="L260" s="57"/>
      <c r="M260" s="58"/>
      <c r="N260" s="58"/>
      <c r="O260" s="58"/>
      <c r="P260" s="49"/>
    </row>
    <row r="261" spans="1:16" s="13" customFormat="1" ht="47.25">
      <c r="A261" s="71" t="s">
        <v>389</v>
      </c>
      <c r="B261" s="2"/>
      <c r="C261" s="2"/>
      <c r="D261" s="15" t="s">
        <v>84</v>
      </c>
      <c r="E261" s="31" t="s">
        <v>387</v>
      </c>
      <c r="F261" s="42"/>
      <c r="G261" s="61">
        <f>G262</f>
        <v>1243.1</v>
      </c>
      <c r="H261" s="57"/>
      <c r="I261" s="57"/>
      <c r="J261" s="57"/>
      <c r="K261" s="57"/>
      <c r="L261" s="57"/>
      <c r="M261" s="58"/>
      <c r="N261" s="58"/>
      <c r="O261" s="58"/>
      <c r="P261" s="49"/>
    </row>
    <row r="262" spans="1:16" s="13" customFormat="1" ht="30" customHeight="1">
      <c r="A262" s="1" t="s">
        <v>212</v>
      </c>
      <c r="B262" s="2"/>
      <c r="C262" s="2"/>
      <c r="D262" s="15" t="s">
        <v>84</v>
      </c>
      <c r="E262" s="31" t="s">
        <v>387</v>
      </c>
      <c r="F262" s="42" t="s">
        <v>211</v>
      </c>
      <c r="G262" s="61">
        <v>1243.1</v>
      </c>
      <c r="H262" s="57"/>
      <c r="I262" s="57"/>
      <c r="J262" s="57"/>
      <c r="K262" s="57"/>
      <c r="L262" s="57"/>
      <c r="M262" s="58"/>
      <c r="N262" s="58"/>
      <c r="O262" s="58"/>
      <c r="P262" s="49"/>
    </row>
    <row r="263" spans="1:12" ht="30" customHeight="1">
      <c r="A263" s="1" t="s">
        <v>216</v>
      </c>
      <c r="B263" s="2"/>
      <c r="C263" s="2"/>
      <c r="D263" s="15" t="s">
        <v>84</v>
      </c>
      <c r="E263" s="4" t="s">
        <v>215</v>
      </c>
      <c r="F263" s="4"/>
      <c r="G263" s="62">
        <f>G264+G267+G275</f>
        <v>48186.7</v>
      </c>
      <c r="H263" s="57"/>
      <c r="I263" s="57"/>
      <c r="J263" s="57"/>
      <c r="K263" s="57"/>
      <c r="L263" s="57"/>
    </row>
    <row r="264" spans="1:12" ht="78.75">
      <c r="A264" s="1" t="s">
        <v>363</v>
      </c>
      <c r="B264" s="2"/>
      <c r="C264" s="2"/>
      <c r="D264" s="15" t="s">
        <v>84</v>
      </c>
      <c r="E264" s="4" t="s">
        <v>364</v>
      </c>
      <c r="F264" s="4"/>
      <c r="G264" s="62">
        <f>G265+G266</f>
        <v>12500.3</v>
      </c>
      <c r="H264" s="57"/>
      <c r="I264" s="57"/>
      <c r="J264" s="57"/>
      <c r="K264" s="57"/>
      <c r="L264" s="57"/>
    </row>
    <row r="265" spans="1:12" ht="30" customHeight="1">
      <c r="A265" s="1" t="s">
        <v>212</v>
      </c>
      <c r="B265" s="2"/>
      <c r="C265" s="2"/>
      <c r="D265" s="15" t="s">
        <v>84</v>
      </c>
      <c r="E265" s="4" t="s">
        <v>364</v>
      </c>
      <c r="F265" s="4" t="s">
        <v>211</v>
      </c>
      <c r="G265" s="62">
        <v>7000.3</v>
      </c>
      <c r="H265" s="57"/>
      <c r="I265" s="57"/>
      <c r="J265" s="57"/>
      <c r="K265" s="57"/>
      <c r="L265" s="57"/>
    </row>
    <row r="266" spans="1:12" ht="30" customHeight="1">
      <c r="A266" s="1" t="s">
        <v>299</v>
      </c>
      <c r="B266" s="2"/>
      <c r="C266" s="2"/>
      <c r="D266" s="15" t="s">
        <v>84</v>
      </c>
      <c r="E266" s="4" t="s">
        <v>364</v>
      </c>
      <c r="F266" s="4" t="s">
        <v>297</v>
      </c>
      <c r="G266" s="62">
        <v>5500</v>
      </c>
      <c r="H266" s="57"/>
      <c r="I266" s="57"/>
      <c r="J266" s="57"/>
      <c r="K266" s="57"/>
      <c r="L266" s="57"/>
    </row>
    <row r="267" spans="1:12" ht="45" customHeight="1">
      <c r="A267" s="1" t="s">
        <v>217</v>
      </c>
      <c r="B267" s="2"/>
      <c r="C267" s="2"/>
      <c r="D267" s="15" t="s">
        <v>84</v>
      </c>
      <c r="E267" s="4" t="s">
        <v>218</v>
      </c>
      <c r="F267" s="4"/>
      <c r="G267" s="61">
        <f>G268</f>
        <v>33605.700000000004</v>
      </c>
      <c r="H267" s="57"/>
      <c r="I267" s="57"/>
      <c r="J267" s="57"/>
      <c r="K267" s="57"/>
      <c r="L267" s="57"/>
    </row>
    <row r="268" spans="1:12" ht="30" customHeight="1">
      <c r="A268" s="1" t="s">
        <v>220</v>
      </c>
      <c r="B268" s="2"/>
      <c r="C268" s="2"/>
      <c r="D268" s="15" t="s">
        <v>84</v>
      </c>
      <c r="E268" s="4" t="s">
        <v>219</v>
      </c>
      <c r="F268" s="4"/>
      <c r="G268" s="61">
        <f>G269+G271+G273</f>
        <v>33605.700000000004</v>
      </c>
      <c r="H268" s="57"/>
      <c r="I268" s="57"/>
      <c r="J268" s="57"/>
      <c r="K268" s="57"/>
      <c r="L268" s="57"/>
    </row>
    <row r="269" spans="1:12" ht="30" customHeight="1">
      <c r="A269" s="1" t="s">
        <v>267</v>
      </c>
      <c r="B269" s="2"/>
      <c r="C269" s="2"/>
      <c r="D269" s="15" t="s">
        <v>84</v>
      </c>
      <c r="E269" s="4" t="s">
        <v>265</v>
      </c>
      <c r="F269" s="4"/>
      <c r="G269" s="61">
        <f>G270</f>
        <v>2476.5</v>
      </c>
      <c r="H269" s="57"/>
      <c r="I269" s="57"/>
      <c r="J269" s="57"/>
      <c r="K269" s="57"/>
      <c r="L269" s="57"/>
    </row>
    <row r="270" spans="1:12" ht="30" customHeight="1">
      <c r="A270" s="1" t="s">
        <v>212</v>
      </c>
      <c r="B270" s="2"/>
      <c r="C270" s="2"/>
      <c r="D270" s="15" t="s">
        <v>84</v>
      </c>
      <c r="E270" s="4" t="s">
        <v>265</v>
      </c>
      <c r="F270" s="4" t="s">
        <v>211</v>
      </c>
      <c r="G270" s="61">
        <v>2476.5</v>
      </c>
      <c r="H270" s="57"/>
      <c r="I270" s="57"/>
      <c r="J270" s="57"/>
      <c r="K270" s="57"/>
      <c r="L270" s="57"/>
    </row>
    <row r="271" spans="1:12" ht="30" customHeight="1">
      <c r="A271" s="1" t="s">
        <v>268</v>
      </c>
      <c r="B271" s="2"/>
      <c r="C271" s="2"/>
      <c r="D271" s="15" t="s">
        <v>84</v>
      </c>
      <c r="E271" s="4" t="s">
        <v>266</v>
      </c>
      <c r="F271" s="4"/>
      <c r="G271" s="61">
        <f>G272</f>
        <v>2706.3</v>
      </c>
      <c r="H271" s="57"/>
      <c r="I271" s="57"/>
      <c r="J271" s="57"/>
      <c r="K271" s="57"/>
      <c r="L271" s="57"/>
    </row>
    <row r="272" spans="1:12" ht="30" customHeight="1">
      <c r="A272" s="1" t="s">
        <v>110</v>
      </c>
      <c r="B272" s="2"/>
      <c r="C272" s="2"/>
      <c r="D272" s="15" t="s">
        <v>84</v>
      </c>
      <c r="E272" s="4" t="s">
        <v>266</v>
      </c>
      <c r="F272" s="4" t="s">
        <v>109</v>
      </c>
      <c r="G272" s="61">
        <v>2706.3</v>
      </c>
      <c r="H272" s="57"/>
      <c r="I272" s="57"/>
      <c r="J272" s="57"/>
      <c r="K272" s="57"/>
      <c r="L272" s="57"/>
    </row>
    <row r="273" spans="1:12" ht="30" customHeight="1">
      <c r="A273" s="1" t="s">
        <v>222</v>
      </c>
      <c r="B273" s="2"/>
      <c r="C273" s="2"/>
      <c r="D273" s="15" t="s">
        <v>84</v>
      </c>
      <c r="E273" s="4" t="s">
        <v>221</v>
      </c>
      <c r="F273" s="4"/>
      <c r="G273" s="61">
        <f>G274</f>
        <v>28422.9</v>
      </c>
      <c r="H273" s="57"/>
      <c r="I273" s="57"/>
      <c r="J273" s="57"/>
      <c r="K273" s="57"/>
      <c r="L273" s="57"/>
    </row>
    <row r="274" spans="1:12" ht="20.25" customHeight="1">
      <c r="A274" s="1" t="s">
        <v>212</v>
      </c>
      <c r="B274" s="2"/>
      <c r="C274" s="2"/>
      <c r="D274" s="15" t="s">
        <v>84</v>
      </c>
      <c r="E274" s="4" t="s">
        <v>221</v>
      </c>
      <c r="F274" s="4" t="s">
        <v>211</v>
      </c>
      <c r="G274" s="62">
        <v>28422.9</v>
      </c>
      <c r="H274" s="57"/>
      <c r="I274" s="57"/>
      <c r="J274" s="57"/>
      <c r="K274" s="57"/>
      <c r="L274" s="57"/>
    </row>
    <row r="275" spans="1:12" ht="30" customHeight="1">
      <c r="A275" s="1" t="s">
        <v>274</v>
      </c>
      <c r="B275" s="2"/>
      <c r="C275" s="2"/>
      <c r="D275" s="15" t="s">
        <v>84</v>
      </c>
      <c r="E275" s="4" t="s">
        <v>269</v>
      </c>
      <c r="F275" s="4"/>
      <c r="G275" s="61">
        <f>G276+G278</f>
        <v>2080.7</v>
      </c>
      <c r="H275" s="57"/>
      <c r="I275" s="57"/>
      <c r="J275" s="57"/>
      <c r="K275" s="57"/>
      <c r="L275" s="57"/>
    </row>
    <row r="276" spans="1:12" ht="30" customHeight="1">
      <c r="A276" s="1" t="s">
        <v>273</v>
      </c>
      <c r="B276" s="2"/>
      <c r="C276" s="2"/>
      <c r="D276" s="15" t="s">
        <v>84</v>
      </c>
      <c r="E276" s="4" t="s">
        <v>270</v>
      </c>
      <c r="F276" s="4"/>
      <c r="G276" s="61">
        <v>993.6</v>
      </c>
      <c r="H276" s="57"/>
      <c r="I276" s="57"/>
      <c r="J276" s="57"/>
      <c r="K276" s="57"/>
      <c r="L276" s="57"/>
    </row>
    <row r="277" spans="1:12" ht="30" customHeight="1">
      <c r="A277" s="1" t="s">
        <v>212</v>
      </c>
      <c r="B277" s="2"/>
      <c r="C277" s="2"/>
      <c r="D277" s="15" t="s">
        <v>84</v>
      </c>
      <c r="E277" s="4" t="s">
        <v>270</v>
      </c>
      <c r="F277" s="4" t="s">
        <v>211</v>
      </c>
      <c r="G277" s="61">
        <v>828</v>
      </c>
      <c r="H277" s="57"/>
      <c r="I277" s="57"/>
      <c r="J277" s="57"/>
      <c r="K277" s="57"/>
      <c r="L277" s="57"/>
    </row>
    <row r="278" spans="1:12" ht="30" customHeight="1">
      <c r="A278" s="1" t="s">
        <v>272</v>
      </c>
      <c r="B278" s="2"/>
      <c r="C278" s="2"/>
      <c r="D278" s="15" t="s">
        <v>84</v>
      </c>
      <c r="E278" s="4" t="s">
        <v>271</v>
      </c>
      <c r="F278" s="4"/>
      <c r="G278" s="61">
        <f>G279</f>
        <v>1087.1</v>
      </c>
      <c r="H278" s="57"/>
      <c r="I278" s="57"/>
      <c r="J278" s="57"/>
      <c r="K278" s="57"/>
      <c r="L278" s="57"/>
    </row>
    <row r="279" spans="1:12" ht="30" customHeight="1">
      <c r="A279" s="1" t="s">
        <v>212</v>
      </c>
      <c r="B279" s="2"/>
      <c r="C279" s="2"/>
      <c r="D279" s="15" t="s">
        <v>84</v>
      </c>
      <c r="E279" s="4" t="s">
        <v>271</v>
      </c>
      <c r="F279" s="4" t="s">
        <v>211</v>
      </c>
      <c r="G279" s="61">
        <v>1087.1</v>
      </c>
      <c r="H279" s="57"/>
      <c r="I279" s="57"/>
      <c r="J279" s="57"/>
      <c r="K279" s="57"/>
      <c r="L279" s="57"/>
    </row>
    <row r="280" spans="1:16" s="56" customFormat="1" ht="30" customHeight="1">
      <c r="A280" s="46" t="s">
        <v>353</v>
      </c>
      <c r="B280" s="37"/>
      <c r="C280" s="37"/>
      <c r="D280" s="53" t="s">
        <v>352</v>
      </c>
      <c r="E280" s="54"/>
      <c r="F280" s="54"/>
      <c r="G280" s="64">
        <f>G281+G285+G289</f>
        <v>16182</v>
      </c>
      <c r="H280" s="57"/>
      <c r="I280" s="57"/>
      <c r="J280" s="57"/>
      <c r="K280" s="57"/>
      <c r="L280" s="57"/>
      <c r="M280" s="58"/>
      <c r="N280" s="58"/>
      <c r="O280" s="58"/>
      <c r="P280" s="55"/>
    </row>
    <row r="281" spans="1:16" s="13" customFormat="1" ht="30" customHeight="1">
      <c r="A281" s="32" t="s">
        <v>356</v>
      </c>
      <c r="B281" s="11"/>
      <c r="C281" s="11"/>
      <c r="D281" s="11" t="s">
        <v>354</v>
      </c>
      <c r="E281" s="34"/>
      <c r="F281" s="34"/>
      <c r="G281" s="63">
        <f>G282</f>
        <v>12690</v>
      </c>
      <c r="H281" s="57"/>
      <c r="I281" s="57"/>
      <c r="J281" s="57"/>
      <c r="K281" s="57"/>
      <c r="L281" s="57"/>
      <c r="M281" s="58"/>
      <c r="N281" s="58"/>
      <c r="O281" s="58"/>
      <c r="P281" s="49"/>
    </row>
    <row r="282" spans="1:16" s="13" customFormat="1" ht="30" customHeight="1">
      <c r="A282" s="47" t="s">
        <v>80</v>
      </c>
      <c r="B282" s="20"/>
      <c r="C282" s="20"/>
      <c r="D282" s="20" t="s">
        <v>354</v>
      </c>
      <c r="E282" s="31" t="s">
        <v>87</v>
      </c>
      <c r="F282" s="34"/>
      <c r="G282" s="62">
        <f>G283</f>
        <v>12690</v>
      </c>
      <c r="H282" s="57"/>
      <c r="I282" s="57"/>
      <c r="J282" s="57"/>
      <c r="K282" s="57"/>
      <c r="L282" s="57"/>
      <c r="M282" s="58"/>
      <c r="N282" s="58"/>
      <c r="O282" s="58"/>
      <c r="P282" s="49"/>
    </row>
    <row r="283" spans="1:16" s="13" customFormat="1" ht="30" customHeight="1">
      <c r="A283" s="47" t="s">
        <v>303</v>
      </c>
      <c r="B283" s="20"/>
      <c r="C283" s="20"/>
      <c r="D283" s="20" t="s">
        <v>354</v>
      </c>
      <c r="E283" s="31" t="s">
        <v>311</v>
      </c>
      <c r="F283" s="34"/>
      <c r="G283" s="62">
        <f>G284</f>
        <v>12690</v>
      </c>
      <c r="H283" s="57" t="s">
        <v>327</v>
      </c>
      <c r="I283" s="57" t="s">
        <v>328</v>
      </c>
      <c r="J283" s="57"/>
      <c r="K283" s="57"/>
      <c r="L283" s="57"/>
      <c r="M283" s="58"/>
      <c r="N283" s="58"/>
      <c r="O283" s="58"/>
      <c r="P283" s="49"/>
    </row>
    <row r="284" spans="1:16" s="13" customFormat="1" ht="30" customHeight="1">
      <c r="A284" s="1" t="s">
        <v>299</v>
      </c>
      <c r="B284" s="20"/>
      <c r="C284" s="20"/>
      <c r="D284" s="20" t="s">
        <v>354</v>
      </c>
      <c r="E284" s="31" t="s">
        <v>310</v>
      </c>
      <c r="F284" s="7" t="s">
        <v>297</v>
      </c>
      <c r="G284" s="62">
        <f>H284+I284</f>
        <v>12690</v>
      </c>
      <c r="H284" s="57">
        <v>6142</v>
      </c>
      <c r="I284" s="57">
        <v>6548</v>
      </c>
      <c r="J284" s="57"/>
      <c r="K284" s="57"/>
      <c r="L284" s="57"/>
      <c r="M284" s="58"/>
      <c r="N284" s="58"/>
      <c r="O284" s="58"/>
      <c r="P284" s="49"/>
    </row>
    <row r="285" spans="1:16" s="38" customFormat="1" ht="30" customHeight="1">
      <c r="A285" s="9" t="s">
        <v>357</v>
      </c>
      <c r="B285" s="17"/>
      <c r="C285" s="17"/>
      <c r="D285" s="17" t="s">
        <v>355</v>
      </c>
      <c r="E285" s="18"/>
      <c r="F285" s="18"/>
      <c r="G285" s="65">
        <f>G286</f>
        <v>3000</v>
      </c>
      <c r="H285" s="57"/>
      <c r="I285" s="57"/>
      <c r="J285" s="57"/>
      <c r="K285" s="57"/>
      <c r="L285" s="57"/>
      <c r="M285" s="58"/>
      <c r="N285" s="58"/>
      <c r="O285" s="58"/>
      <c r="P285" s="51"/>
    </row>
    <row r="286" spans="1:12" ht="30" customHeight="1">
      <c r="A286" s="1" t="s">
        <v>79</v>
      </c>
      <c r="B286" s="2"/>
      <c r="C286" s="2"/>
      <c r="D286" s="20" t="s">
        <v>355</v>
      </c>
      <c r="E286" s="4" t="s">
        <v>78</v>
      </c>
      <c r="F286" s="4"/>
      <c r="G286" s="62">
        <f>G287</f>
        <v>3000</v>
      </c>
      <c r="H286" s="57"/>
      <c r="I286" s="57"/>
      <c r="J286" s="57"/>
      <c r="K286" s="57"/>
      <c r="L286" s="57"/>
    </row>
    <row r="287" spans="1:12" ht="30" customHeight="1">
      <c r="A287" s="1" t="s">
        <v>77</v>
      </c>
      <c r="B287" s="2"/>
      <c r="C287" s="2"/>
      <c r="D287" s="20" t="s">
        <v>355</v>
      </c>
      <c r="E287" s="4" t="s">
        <v>192</v>
      </c>
      <c r="F287" s="4"/>
      <c r="G287" s="62">
        <f>G288</f>
        <v>3000</v>
      </c>
      <c r="H287" s="57"/>
      <c r="I287" s="57"/>
      <c r="J287" s="57"/>
      <c r="K287" s="57"/>
      <c r="L287" s="57"/>
    </row>
    <row r="288" spans="1:12" ht="30" customHeight="1">
      <c r="A288" s="1" t="s">
        <v>110</v>
      </c>
      <c r="B288" s="2"/>
      <c r="C288" s="2"/>
      <c r="D288" s="20" t="s">
        <v>355</v>
      </c>
      <c r="E288" s="4" t="s">
        <v>192</v>
      </c>
      <c r="F288" s="7" t="s">
        <v>109</v>
      </c>
      <c r="G288" s="62">
        <v>3000</v>
      </c>
      <c r="H288" s="57"/>
      <c r="I288" s="57"/>
      <c r="J288" s="57"/>
      <c r="K288" s="57"/>
      <c r="L288" s="57"/>
    </row>
    <row r="289" spans="1:16" s="38" customFormat="1" ht="30" customHeight="1">
      <c r="A289" s="9" t="s">
        <v>366</v>
      </c>
      <c r="B289" s="10"/>
      <c r="C289" s="10"/>
      <c r="D289" s="17" t="s">
        <v>365</v>
      </c>
      <c r="E289" s="40"/>
      <c r="F289" s="18"/>
      <c r="G289" s="65">
        <f>G290</f>
        <v>492</v>
      </c>
      <c r="H289" s="50"/>
      <c r="I289" s="50"/>
      <c r="J289" s="50"/>
      <c r="K289" s="50"/>
      <c r="L289" s="50"/>
      <c r="M289" s="51"/>
      <c r="N289" s="51"/>
      <c r="O289" s="51"/>
      <c r="P289" s="51"/>
    </row>
    <row r="290" spans="1:12" ht="30" customHeight="1">
      <c r="A290" s="1" t="s">
        <v>112</v>
      </c>
      <c r="B290" s="2"/>
      <c r="C290" s="2"/>
      <c r="D290" s="20" t="s">
        <v>365</v>
      </c>
      <c r="E290" s="4" t="s">
        <v>170</v>
      </c>
      <c r="F290" s="31"/>
      <c r="G290" s="61">
        <f>G291</f>
        <v>492</v>
      </c>
      <c r="H290" s="57"/>
      <c r="I290" s="57"/>
      <c r="J290" s="57"/>
      <c r="K290" s="57"/>
      <c r="L290" s="57"/>
    </row>
    <row r="291" spans="1:12" ht="30" customHeight="1">
      <c r="A291" s="16" t="s">
        <v>23</v>
      </c>
      <c r="B291" s="15"/>
      <c r="C291" s="15"/>
      <c r="D291" s="15" t="s">
        <v>365</v>
      </c>
      <c r="E291" s="4" t="s">
        <v>170</v>
      </c>
      <c r="F291" s="4" t="s">
        <v>135</v>
      </c>
      <c r="G291" s="62">
        <v>492</v>
      </c>
      <c r="H291" s="57"/>
      <c r="I291" s="57"/>
      <c r="J291" s="57"/>
      <c r="K291" s="57"/>
      <c r="L291" s="57"/>
    </row>
    <row r="292" spans="1:16" s="56" customFormat="1" ht="30" customHeight="1">
      <c r="A292" s="46" t="s">
        <v>351</v>
      </c>
      <c r="B292" s="37"/>
      <c r="C292" s="37"/>
      <c r="D292" s="53" t="s">
        <v>350</v>
      </c>
      <c r="E292" s="54"/>
      <c r="F292" s="54"/>
      <c r="G292" s="64">
        <f>G293+G297</f>
        <v>5734</v>
      </c>
      <c r="H292" s="57"/>
      <c r="I292" s="57"/>
      <c r="J292" s="57"/>
      <c r="K292" s="57"/>
      <c r="L292" s="57"/>
      <c r="M292" s="58"/>
      <c r="N292" s="58"/>
      <c r="O292" s="58"/>
      <c r="P292" s="55"/>
    </row>
    <row r="293" spans="1:16" s="13" customFormat="1" ht="30" customHeight="1">
      <c r="A293" s="43" t="s">
        <v>16</v>
      </c>
      <c r="B293" s="36"/>
      <c r="C293" s="36"/>
      <c r="D293" s="36" t="s">
        <v>348</v>
      </c>
      <c r="E293" s="12"/>
      <c r="F293" s="12"/>
      <c r="G293" s="63">
        <f>G294</f>
        <v>4534</v>
      </c>
      <c r="H293" s="57"/>
      <c r="I293" s="57"/>
      <c r="J293" s="57"/>
      <c r="K293" s="57"/>
      <c r="L293" s="57"/>
      <c r="M293" s="58"/>
      <c r="N293" s="58"/>
      <c r="O293" s="58"/>
      <c r="P293" s="49"/>
    </row>
    <row r="294" spans="1:12" ht="30" customHeight="1">
      <c r="A294" s="1" t="s">
        <v>176</v>
      </c>
      <c r="B294" s="2"/>
      <c r="C294" s="2"/>
      <c r="D294" s="15" t="s">
        <v>348</v>
      </c>
      <c r="E294" s="7">
        <v>4530000</v>
      </c>
      <c r="F294" s="4"/>
      <c r="G294" s="62">
        <f>G295</f>
        <v>4534</v>
      </c>
      <c r="H294" s="57"/>
      <c r="I294" s="57"/>
      <c r="J294" s="57"/>
      <c r="K294" s="57"/>
      <c r="L294" s="57"/>
    </row>
    <row r="295" spans="1:12" ht="30" customHeight="1">
      <c r="A295" s="16" t="s">
        <v>303</v>
      </c>
      <c r="B295" s="15"/>
      <c r="C295" s="15"/>
      <c r="D295" s="15" t="s">
        <v>348</v>
      </c>
      <c r="E295" s="7" t="s">
        <v>302</v>
      </c>
      <c r="F295" s="4"/>
      <c r="G295" s="62">
        <f>G296</f>
        <v>4534</v>
      </c>
      <c r="H295" s="57"/>
      <c r="I295" s="57"/>
      <c r="J295" s="57"/>
      <c r="K295" s="57"/>
      <c r="L295" s="57"/>
    </row>
    <row r="296" spans="1:12" ht="30" customHeight="1">
      <c r="A296" s="1" t="s">
        <v>299</v>
      </c>
      <c r="B296" s="2"/>
      <c r="C296" s="2"/>
      <c r="D296" s="15" t="s">
        <v>348</v>
      </c>
      <c r="E296" s="7" t="s">
        <v>302</v>
      </c>
      <c r="F296" s="4" t="s">
        <v>297</v>
      </c>
      <c r="G296" s="62">
        <v>4534</v>
      </c>
      <c r="H296" s="57"/>
      <c r="I296" s="57"/>
      <c r="J296" s="57"/>
      <c r="K296" s="57"/>
      <c r="L296" s="57"/>
    </row>
    <row r="297" spans="1:16" s="45" customFormat="1" ht="30" customHeight="1">
      <c r="A297" s="44" t="s">
        <v>397</v>
      </c>
      <c r="B297" s="10"/>
      <c r="C297" s="10"/>
      <c r="D297" s="17" t="s">
        <v>349</v>
      </c>
      <c r="E297" s="18"/>
      <c r="F297" s="40"/>
      <c r="G297" s="65">
        <f>G298</f>
        <v>1200</v>
      </c>
      <c r="H297" s="57"/>
      <c r="I297" s="57"/>
      <c r="J297" s="57"/>
      <c r="K297" s="57"/>
      <c r="L297" s="57"/>
      <c r="M297" s="58"/>
      <c r="N297" s="58"/>
      <c r="O297" s="58"/>
      <c r="P297" s="52"/>
    </row>
    <row r="298" spans="1:12" ht="30" customHeight="1">
      <c r="A298" s="1" t="s">
        <v>177</v>
      </c>
      <c r="B298" s="2"/>
      <c r="C298" s="2"/>
      <c r="D298" s="15" t="s">
        <v>349</v>
      </c>
      <c r="E298" s="7" t="s">
        <v>106</v>
      </c>
      <c r="F298" s="4"/>
      <c r="G298" s="62">
        <f>G299</f>
        <v>1200</v>
      </c>
      <c r="H298" s="57"/>
      <c r="I298" s="57"/>
      <c r="J298" s="57"/>
      <c r="K298" s="57"/>
      <c r="L298" s="57"/>
    </row>
    <row r="299" spans="1:12" ht="45" customHeight="1">
      <c r="A299" s="1" t="s">
        <v>227</v>
      </c>
      <c r="B299" s="2"/>
      <c r="C299" s="2"/>
      <c r="D299" s="15" t="s">
        <v>349</v>
      </c>
      <c r="E299" s="7" t="s">
        <v>228</v>
      </c>
      <c r="F299" s="4"/>
      <c r="G299" s="62">
        <f>G300</f>
        <v>1200</v>
      </c>
      <c r="H299" s="57"/>
      <c r="I299" s="57"/>
      <c r="J299" s="57"/>
      <c r="K299" s="57"/>
      <c r="L299" s="57"/>
    </row>
    <row r="300" spans="1:12" ht="30" customHeight="1">
      <c r="A300" s="1" t="s">
        <v>119</v>
      </c>
      <c r="B300" s="2"/>
      <c r="C300" s="2"/>
      <c r="D300" s="15" t="s">
        <v>349</v>
      </c>
      <c r="E300" s="7" t="s">
        <v>228</v>
      </c>
      <c r="F300" s="4" t="s">
        <v>117</v>
      </c>
      <c r="G300" s="62">
        <v>1200</v>
      </c>
      <c r="H300" s="57"/>
      <c r="I300" s="57"/>
      <c r="J300" s="57"/>
      <c r="K300" s="57"/>
      <c r="L300" s="57"/>
    </row>
    <row r="301" spans="7:12" ht="30" customHeight="1">
      <c r="G301" s="66"/>
      <c r="H301" s="57"/>
      <c r="I301" s="57"/>
      <c r="J301" s="57"/>
      <c r="K301" s="57"/>
      <c r="L301" s="57"/>
    </row>
    <row r="302" spans="7:12" ht="30" customHeight="1">
      <c r="G302" s="66"/>
      <c r="H302" s="57"/>
      <c r="I302" s="57"/>
      <c r="J302" s="57"/>
      <c r="K302" s="57"/>
      <c r="L302" s="57"/>
    </row>
    <row r="303" spans="7:12" ht="30" customHeight="1">
      <c r="G303" s="66"/>
      <c r="H303" s="57"/>
      <c r="I303" s="57"/>
      <c r="J303" s="57"/>
      <c r="K303" s="57"/>
      <c r="L303" s="57"/>
    </row>
    <row r="304" spans="7:12" ht="30" customHeight="1">
      <c r="G304" s="66"/>
      <c r="H304" s="57"/>
      <c r="I304" s="57"/>
      <c r="J304" s="57"/>
      <c r="K304" s="57"/>
      <c r="L304" s="57"/>
    </row>
    <row r="305" spans="7:12" ht="30" customHeight="1">
      <c r="G305" s="66"/>
      <c r="H305" s="57"/>
      <c r="I305" s="57"/>
      <c r="J305" s="57"/>
      <c r="K305" s="57"/>
      <c r="L305" s="57"/>
    </row>
    <row r="306" spans="7:12" ht="30" customHeight="1">
      <c r="G306" s="66"/>
      <c r="H306" s="57"/>
      <c r="I306" s="57"/>
      <c r="J306" s="57"/>
      <c r="K306" s="57"/>
      <c r="L306" s="57"/>
    </row>
    <row r="307" spans="7:12" ht="30" customHeight="1">
      <c r="G307" s="66"/>
      <c r="H307" s="57"/>
      <c r="I307" s="57"/>
      <c r="J307" s="57"/>
      <c r="K307" s="57"/>
      <c r="L307" s="57"/>
    </row>
    <row r="308" spans="7:12" ht="30" customHeight="1">
      <c r="G308" s="66"/>
      <c r="H308" s="57"/>
      <c r="I308" s="57"/>
      <c r="J308" s="57"/>
      <c r="K308" s="57"/>
      <c r="L308" s="57"/>
    </row>
    <row r="309" spans="7:12" ht="30" customHeight="1">
      <c r="G309" s="66"/>
      <c r="H309" s="57"/>
      <c r="I309" s="57"/>
      <c r="J309" s="57"/>
      <c r="K309" s="57"/>
      <c r="L309" s="57"/>
    </row>
    <row r="310" spans="7:12" ht="30" customHeight="1">
      <c r="G310" s="66"/>
      <c r="H310" s="57"/>
      <c r="I310" s="57"/>
      <c r="J310" s="57"/>
      <c r="K310" s="57"/>
      <c r="L310" s="57"/>
    </row>
    <row r="311" spans="7:12" ht="30" customHeight="1">
      <c r="G311" s="66"/>
      <c r="H311" s="57"/>
      <c r="I311" s="57"/>
      <c r="J311" s="57"/>
      <c r="K311" s="57"/>
      <c r="L311" s="57"/>
    </row>
    <row r="312" spans="7:12" ht="30" customHeight="1">
      <c r="G312" s="66"/>
      <c r="H312" s="57"/>
      <c r="I312" s="57"/>
      <c r="J312" s="57"/>
      <c r="K312" s="57"/>
      <c r="L312" s="57"/>
    </row>
    <row r="313" spans="7:12" ht="30" customHeight="1">
      <c r="G313" s="66"/>
      <c r="H313" s="57"/>
      <c r="I313" s="57"/>
      <c r="J313" s="57"/>
      <c r="K313" s="57"/>
      <c r="L313" s="57"/>
    </row>
    <row r="314" spans="7:12" ht="30" customHeight="1">
      <c r="G314" s="66"/>
      <c r="H314" s="57"/>
      <c r="I314" s="57"/>
      <c r="J314" s="57"/>
      <c r="K314" s="57"/>
      <c r="L314" s="57"/>
    </row>
    <row r="315" spans="7:12" ht="30" customHeight="1">
      <c r="G315" s="66"/>
      <c r="H315" s="57"/>
      <c r="I315" s="57"/>
      <c r="J315" s="57"/>
      <c r="K315" s="57"/>
      <c r="L315" s="57"/>
    </row>
    <row r="316" spans="7:12" ht="30" customHeight="1">
      <c r="G316" s="66"/>
      <c r="H316" s="57"/>
      <c r="I316" s="57"/>
      <c r="J316" s="57"/>
      <c r="K316" s="57"/>
      <c r="L316" s="57"/>
    </row>
    <row r="317" spans="7:12" ht="30" customHeight="1">
      <c r="G317" s="66"/>
      <c r="H317" s="57"/>
      <c r="I317" s="57"/>
      <c r="J317" s="57"/>
      <c r="K317" s="57"/>
      <c r="L317" s="57"/>
    </row>
    <row r="318" spans="7:12" ht="30" customHeight="1">
      <c r="G318" s="66"/>
      <c r="H318" s="57"/>
      <c r="I318" s="57"/>
      <c r="J318" s="57"/>
      <c r="K318" s="57"/>
      <c r="L318" s="57"/>
    </row>
    <row r="319" spans="7:12" ht="30" customHeight="1">
      <c r="G319" s="66"/>
      <c r="H319" s="57"/>
      <c r="I319" s="57"/>
      <c r="J319" s="57"/>
      <c r="K319" s="57"/>
      <c r="L319" s="57"/>
    </row>
    <row r="320" spans="7:12" ht="30" customHeight="1">
      <c r="G320" s="66"/>
      <c r="H320" s="57"/>
      <c r="I320" s="57"/>
      <c r="J320" s="57"/>
      <c r="K320" s="57"/>
      <c r="L320" s="57"/>
    </row>
    <row r="321" spans="7:12" ht="30" customHeight="1">
      <c r="G321" s="66"/>
      <c r="H321" s="57"/>
      <c r="I321" s="57"/>
      <c r="J321" s="57"/>
      <c r="K321" s="57"/>
      <c r="L321" s="57"/>
    </row>
    <row r="322" spans="7:12" ht="30" customHeight="1">
      <c r="G322" s="66"/>
      <c r="H322" s="57"/>
      <c r="I322" s="57"/>
      <c r="J322" s="57"/>
      <c r="K322" s="57"/>
      <c r="L322" s="57"/>
    </row>
    <row r="323" spans="7:12" ht="30" customHeight="1">
      <c r="G323" s="66"/>
      <c r="H323" s="57"/>
      <c r="I323" s="57"/>
      <c r="J323" s="57"/>
      <c r="K323" s="57"/>
      <c r="L323" s="57"/>
    </row>
    <row r="324" spans="7:12" ht="30" customHeight="1">
      <c r="G324" s="66"/>
      <c r="H324" s="57"/>
      <c r="I324" s="57"/>
      <c r="J324" s="57"/>
      <c r="K324" s="57"/>
      <c r="L324" s="57"/>
    </row>
    <row r="325" spans="7:12" ht="30" customHeight="1">
      <c r="G325" s="66"/>
      <c r="H325" s="57"/>
      <c r="I325" s="57"/>
      <c r="J325" s="57"/>
      <c r="K325" s="57"/>
      <c r="L325" s="57"/>
    </row>
    <row r="326" spans="7:12" ht="30" customHeight="1">
      <c r="G326" s="66"/>
      <c r="H326" s="57"/>
      <c r="I326" s="57"/>
      <c r="J326" s="57"/>
      <c r="K326" s="57"/>
      <c r="L326" s="57"/>
    </row>
    <row r="327" spans="7:12" ht="30" customHeight="1">
      <c r="G327" s="66"/>
      <c r="H327" s="57"/>
      <c r="I327" s="57"/>
      <c r="J327" s="57"/>
      <c r="K327" s="57"/>
      <c r="L327" s="57"/>
    </row>
    <row r="328" spans="7:12" ht="30" customHeight="1">
      <c r="G328" s="66"/>
      <c r="H328" s="57"/>
      <c r="I328" s="57"/>
      <c r="J328" s="57"/>
      <c r="K328" s="57"/>
      <c r="L328" s="57"/>
    </row>
    <row r="329" spans="7:12" ht="30" customHeight="1">
      <c r="G329" s="66"/>
      <c r="H329" s="57"/>
      <c r="I329" s="57"/>
      <c r="J329" s="57"/>
      <c r="K329" s="57"/>
      <c r="L329" s="57"/>
    </row>
    <row r="330" spans="7:12" ht="30" customHeight="1">
      <c r="G330" s="66"/>
      <c r="H330" s="57"/>
      <c r="I330" s="57"/>
      <c r="J330" s="57"/>
      <c r="K330" s="57"/>
      <c r="L330" s="57"/>
    </row>
    <row r="331" spans="7:12" ht="30" customHeight="1">
      <c r="G331" s="66"/>
      <c r="H331" s="57"/>
      <c r="I331" s="57"/>
      <c r="J331" s="57"/>
      <c r="K331" s="57"/>
      <c r="L331" s="57"/>
    </row>
    <row r="332" spans="7:12" ht="30" customHeight="1">
      <c r="G332" s="66"/>
      <c r="H332" s="57"/>
      <c r="I332" s="57"/>
      <c r="J332" s="57"/>
      <c r="K332" s="57"/>
      <c r="L332" s="57"/>
    </row>
    <row r="333" spans="7:12" ht="30" customHeight="1">
      <c r="G333" s="66"/>
      <c r="H333" s="57"/>
      <c r="I333" s="57"/>
      <c r="J333" s="57"/>
      <c r="K333" s="57"/>
      <c r="L333" s="57"/>
    </row>
    <row r="334" spans="7:12" ht="30" customHeight="1">
      <c r="G334" s="66"/>
      <c r="H334" s="57"/>
      <c r="I334" s="57"/>
      <c r="J334" s="57"/>
      <c r="K334" s="57"/>
      <c r="L334" s="57"/>
    </row>
    <row r="335" spans="7:12" ht="30" customHeight="1">
      <c r="G335" s="66"/>
      <c r="H335" s="57"/>
      <c r="I335" s="57"/>
      <c r="J335" s="57"/>
      <c r="K335" s="57"/>
      <c r="L335" s="57"/>
    </row>
    <row r="336" spans="7:12" ht="30" customHeight="1">
      <c r="G336" s="66"/>
      <c r="H336" s="57"/>
      <c r="I336" s="57"/>
      <c r="J336" s="57"/>
      <c r="K336" s="57"/>
      <c r="L336" s="57"/>
    </row>
    <row r="337" spans="7:12" ht="30" customHeight="1">
      <c r="G337" s="66"/>
      <c r="H337" s="57"/>
      <c r="I337" s="57"/>
      <c r="J337" s="57"/>
      <c r="K337" s="57"/>
      <c r="L337" s="57"/>
    </row>
    <row r="338" spans="7:12" ht="30" customHeight="1">
      <c r="G338" s="66"/>
      <c r="H338" s="57"/>
      <c r="I338" s="57"/>
      <c r="J338" s="57"/>
      <c r="K338" s="57"/>
      <c r="L338" s="57"/>
    </row>
    <row r="339" spans="7:12" ht="30" customHeight="1">
      <c r="G339" s="66"/>
      <c r="H339" s="57"/>
      <c r="I339" s="57"/>
      <c r="J339" s="57"/>
      <c r="K339" s="57"/>
      <c r="L339" s="57"/>
    </row>
    <row r="340" spans="7:12" ht="30" customHeight="1">
      <c r="G340" s="66"/>
      <c r="H340" s="57"/>
      <c r="I340" s="57"/>
      <c r="J340" s="57"/>
      <c r="K340" s="57"/>
      <c r="L340" s="57"/>
    </row>
    <row r="341" spans="7:12" ht="30" customHeight="1">
      <c r="G341" s="66"/>
      <c r="H341" s="57"/>
      <c r="I341" s="57"/>
      <c r="J341" s="57"/>
      <c r="K341" s="57"/>
      <c r="L341" s="57"/>
    </row>
    <row r="342" spans="7:12" ht="30" customHeight="1">
      <c r="G342" s="66"/>
      <c r="H342" s="57"/>
      <c r="I342" s="57"/>
      <c r="J342" s="57"/>
      <c r="K342" s="57"/>
      <c r="L342" s="57"/>
    </row>
    <row r="343" spans="7:12" ht="30" customHeight="1">
      <c r="G343" s="66"/>
      <c r="H343" s="57"/>
      <c r="I343" s="57"/>
      <c r="J343" s="57"/>
      <c r="K343" s="57"/>
      <c r="L343" s="57"/>
    </row>
    <row r="344" spans="7:12" ht="30" customHeight="1">
      <c r="G344" s="66"/>
      <c r="H344" s="57"/>
      <c r="I344" s="57"/>
      <c r="J344" s="57"/>
      <c r="K344" s="57"/>
      <c r="L344" s="57"/>
    </row>
    <row r="345" spans="7:12" ht="30" customHeight="1">
      <c r="G345" s="66"/>
      <c r="H345" s="57"/>
      <c r="I345" s="57"/>
      <c r="J345" s="57"/>
      <c r="K345" s="57"/>
      <c r="L345" s="57"/>
    </row>
    <row r="346" spans="7:12" ht="30" customHeight="1">
      <c r="G346" s="66"/>
      <c r="H346" s="57"/>
      <c r="I346" s="57"/>
      <c r="J346" s="57"/>
      <c r="K346" s="57"/>
      <c r="L346" s="57"/>
    </row>
    <row r="347" spans="7:12" ht="30" customHeight="1">
      <c r="G347" s="66"/>
      <c r="H347" s="57"/>
      <c r="I347" s="57"/>
      <c r="J347" s="57"/>
      <c r="K347" s="57"/>
      <c r="L347" s="57"/>
    </row>
    <row r="348" spans="7:12" ht="30" customHeight="1">
      <c r="G348" s="66"/>
      <c r="H348" s="57"/>
      <c r="I348" s="57"/>
      <c r="J348" s="57"/>
      <c r="K348" s="57"/>
      <c r="L348" s="57"/>
    </row>
    <row r="349" spans="7:12" ht="30" customHeight="1">
      <c r="G349" s="66"/>
      <c r="H349" s="57"/>
      <c r="I349" s="57"/>
      <c r="J349" s="57"/>
      <c r="K349" s="57"/>
      <c r="L349" s="57"/>
    </row>
    <row r="350" spans="7:12" ht="30" customHeight="1">
      <c r="G350" s="66"/>
      <c r="H350" s="57"/>
      <c r="I350" s="57"/>
      <c r="J350" s="57"/>
      <c r="K350" s="57"/>
      <c r="L350" s="57"/>
    </row>
    <row r="351" spans="7:12" ht="30" customHeight="1">
      <c r="G351" s="66"/>
      <c r="H351" s="57"/>
      <c r="I351" s="57"/>
      <c r="J351" s="57"/>
      <c r="K351" s="57"/>
      <c r="L351" s="57"/>
    </row>
    <row r="352" spans="7:12" ht="30" customHeight="1">
      <c r="G352" s="66"/>
      <c r="H352" s="57"/>
      <c r="I352" s="57"/>
      <c r="J352" s="57"/>
      <c r="K352" s="57"/>
      <c r="L352" s="57"/>
    </row>
    <row r="353" spans="7:12" ht="30" customHeight="1">
      <c r="G353" s="66"/>
      <c r="H353" s="57"/>
      <c r="I353" s="57"/>
      <c r="J353" s="57"/>
      <c r="K353" s="57"/>
      <c r="L353" s="57"/>
    </row>
    <row r="354" spans="7:12" ht="30" customHeight="1">
      <c r="G354" s="66"/>
      <c r="H354" s="57"/>
      <c r="I354" s="57"/>
      <c r="J354" s="57"/>
      <c r="K354" s="57"/>
      <c r="L354" s="57"/>
    </row>
    <row r="355" spans="7:12" ht="30" customHeight="1">
      <c r="G355" s="66"/>
      <c r="H355" s="57"/>
      <c r="I355" s="57"/>
      <c r="J355" s="57"/>
      <c r="K355" s="57"/>
      <c r="L355" s="57"/>
    </row>
    <row r="356" spans="7:12" ht="30" customHeight="1">
      <c r="G356" s="66"/>
      <c r="H356" s="57"/>
      <c r="I356" s="57"/>
      <c r="J356" s="57"/>
      <c r="K356" s="57"/>
      <c r="L356" s="57"/>
    </row>
    <row r="357" spans="7:12" ht="30" customHeight="1">
      <c r="G357" s="66"/>
      <c r="H357" s="57"/>
      <c r="I357" s="57"/>
      <c r="J357" s="57"/>
      <c r="K357" s="57"/>
      <c r="L357" s="57"/>
    </row>
    <row r="358" spans="7:12" ht="30" customHeight="1">
      <c r="G358" s="66"/>
      <c r="H358" s="57"/>
      <c r="I358" s="57"/>
      <c r="J358" s="57"/>
      <c r="K358" s="57"/>
      <c r="L358" s="57"/>
    </row>
    <row r="359" spans="7:12" ht="30" customHeight="1">
      <c r="G359" s="66"/>
      <c r="H359" s="57"/>
      <c r="I359" s="57"/>
      <c r="J359" s="57"/>
      <c r="K359" s="57"/>
      <c r="L359" s="57"/>
    </row>
    <row r="360" spans="7:12" ht="30" customHeight="1">
      <c r="G360" s="66"/>
      <c r="H360" s="57"/>
      <c r="I360" s="57"/>
      <c r="J360" s="57"/>
      <c r="K360" s="57"/>
      <c r="L360" s="57"/>
    </row>
    <row r="361" spans="7:12" ht="30" customHeight="1">
      <c r="G361" s="66"/>
      <c r="H361" s="57"/>
      <c r="I361" s="57"/>
      <c r="J361" s="57"/>
      <c r="K361" s="57"/>
      <c r="L361" s="57"/>
    </row>
    <row r="362" spans="7:12" ht="30" customHeight="1">
      <c r="G362" s="66"/>
      <c r="H362" s="57"/>
      <c r="I362" s="57"/>
      <c r="J362" s="57"/>
      <c r="K362" s="57"/>
      <c r="L362" s="57"/>
    </row>
    <row r="363" spans="7:12" ht="30" customHeight="1">
      <c r="G363" s="66"/>
      <c r="H363" s="57"/>
      <c r="I363" s="57"/>
      <c r="J363" s="57"/>
      <c r="K363" s="57"/>
      <c r="L363" s="57"/>
    </row>
    <row r="364" spans="7:12" ht="30" customHeight="1">
      <c r="G364" s="66"/>
      <c r="H364" s="57"/>
      <c r="I364" s="57"/>
      <c r="J364" s="57"/>
      <c r="K364" s="57"/>
      <c r="L364" s="57"/>
    </row>
    <row r="365" spans="7:12" ht="30" customHeight="1">
      <c r="G365" s="66"/>
      <c r="H365" s="57"/>
      <c r="I365" s="57"/>
      <c r="J365" s="57"/>
      <c r="K365" s="57"/>
      <c r="L365" s="57"/>
    </row>
    <row r="366" spans="7:12" ht="30" customHeight="1">
      <c r="G366" s="66"/>
      <c r="H366" s="57"/>
      <c r="I366" s="57"/>
      <c r="J366" s="57"/>
      <c r="K366" s="57"/>
      <c r="L366" s="57"/>
    </row>
    <row r="367" spans="7:12" ht="30" customHeight="1">
      <c r="G367" s="66"/>
      <c r="H367" s="57"/>
      <c r="I367" s="57"/>
      <c r="J367" s="57"/>
      <c r="K367" s="57"/>
      <c r="L367" s="57"/>
    </row>
    <row r="368" spans="7:12" ht="30" customHeight="1">
      <c r="G368" s="66"/>
      <c r="H368" s="57"/>
      <c r="I368" s="57"/>
      <c r="J368" s="57"/>
      <c r="K368" s="57"/>
      <c r="L368" s="57"/>
    </row>
    <row r="369" spans="7:12" ht="30" customHeight="1">
      <c r="G369" s="66"/>
      <c r="H369" s="57"/>
      <c r="I369" s="57"/>
      <c r="J369" s="57"/>
      <c r="K369" s="57"/>
      <c r="L369" s="57"/>
    </row>
    <row r="370" spans="7:12" ht="30" customHeight="1">
      <c r="G370" s="66"/>
      <c r="H370" s="57"/>
      <c r="I370" s="57"/>
      <c r="J370" s="57"/>
      <c r="K370" s="57"/>
      <c r="L370" s="57"/>
    </row>
    <row r="371" spans="7:12" ht="30" customHeight="1">
      <c r="G371" s="66"/>
      <c r="H371" s="57"/>
      <c r="I371" s="57"/>
      <c r="J371" s="57"/>
      <c r="K371" s="57"/>
      <c r="L371" s="57"/>
    </row>
    <row r="372" spans="7:12" ht="30" customHeight="1">
      <c r="G372" s="66"/>
      <c r="H372" s="57"/>
      <c r="I372" s="57"/>
      <c r="J372" s="57"/>
      <c r="K372" s="57"/>
      <c r="L372" s="57"/>
    </row>
    <row r="373" spans="7:12" ht="30" customHeight="1">
      <c r="G373" s="66"/>
      <c r="H373" s="57"/>
      <c r="I373" s="57"/>
      <c r="J373" s="57"/>
      <c r="K373" s="57"/>
      <c r="L373" s="57"/>
    </row>
    <row r="374" spans="7:12" ht="30" customHeight="1">
      <c r="G374" s="66"/>
      <c r="H374" s="57"/>
      <c r="I374" s="57"/>
      <c r="J374" s="57"/>
      <c r="K374" s="57"/>
      <c r="L374" s="57"/>
    </row>
    <row r="375" spans="7:12" ht="30" customHeight="1">
      <c r="G375" s="66"/>
      <c r="H375" s="57"/>
      <c r="I375" s="57"/>
      <c r="J375" s="57"/>
      <c r="K375" s="57"/>
      <c r="L375" s="57"/>
    </row>
    <row r="376" spans="7:12" ht="30" customHeight="1">
      <c r="G376" s="66"/>
      <c r="H376" s="57"/>
      <c r="I376" s="57"/>
      <c r="J376" s="57"/>
      <c r="K376" s="57"/>
      <c r="L376" s="57"/>
    </row>
    <row r="377" spans="7:12" ht="30" customHeight="1">
      <c r="G377" s="66"/>
      <c r="H377" s="57"/>
      <c r="I377" s="57"/>
      <c r="J377" s="57"/>
      <c r="K377" s="57"/>
      <c r="L377" s="57"/>
    </row>
    <row r="378" spans="7:12" ht="30" customHeight="1">
      <c r="G378" s="66"/>
      <c r="H378" s="57"/>
      <c r="I378" s="57"/>
      <c r="J378" s="57"/>
      <c r="K378" s="57"/>
      <c r="L378" s="57"/>
    </row>
    <row r="379" spans="7:12" ht="30" customHeight="1">
      <c r="G379" s="66"/>
      <c r="H379" s="57"/>
      <c r="I379" s="57"/>
      <c r="J379" s="57"/>
      <c r="K379" s="57"/>
      <c r="L379" s="57"/>
    </row>
    <row r="380" spans="7:12" ht="30" customHeight="1">
      <c r="G380" s="66"/>
      <c r="H380" s="57"/>
      <c r="I380" s="57"/>
      <c r="J380" s="57"/>
      <c r="K380" s="57"/>
      <c r="L380" s="57"/>
    </row>
    <row r="381" spans="7:12" ht="30" customHeight="1">
      <c r="G381" s="66"/>
      <c r="H381" s="57"/>
      <c r="I381" s="57"/>
      <c r="J381" s="57"/>
      <c r="K381" s="57"/>
      <c r="L381" s="57"/>
    </row>
    <row r="382" spans="7:12" ht="30" customHeight="1">
      <c r="G382" s="66"/>
      <c r="H382" s="57"/>
      <c r="I382" s="57"/>
      <c r="J382" s="57"/>
      <c r="K382" s="57"/>
      <c r="L382" s="57"/>
    </row>
    <row r="383" spans="7:12" ht="30" customHeight="1">
      <c r="G383" s="66"/>
      <c r="H383" s="57"/>
      <c r="I383" s="57"/>
      <c r="J383" s="57"/>
      <c r="K383" s="57"/>
      <c r="L383" s="57"/>
    </row>
    <row r="384" spans="7:12" ht="30" customHeight="1">
      <c r="G384" s="66"/>
      <c r="H384" s="57"/>
      <c r="I384" s="57"/>
      <c r="J384" s="57"/>
      <c r="K384" s="57"/>
      <c r="L384" s="57"/>
    </row>
    <row r="385" spans="7:12" ht="30" customHeight="1">
      <c r="G385" s="66"/>
      <c r="H385" s="57"/>
      <c r="I385" s="57"/>
      <c r="J385" s="57"/>
      <c r="K385" s="57"/>
      <c r="L385" s="57"/>
    </row>
    <row r="386" spans="7:12" ht="30" customHeight="1">
      <c r="G386" s="66"/>
      <c r="H386" s="57"/>
      <c r="I386" s="57"/>
      <c r="J386" s="57"/>
      <c r="K386" s="57"/>
      <c r="L386" s="57"/>
    </row>
    <row r="387" spans="7:12" ht="30" customHeight="1">
      <c r="G387" s="66"/>
      <c r="H387" s="57"/>
      <c r="I387" s="57"/>
      <c r="J387" s="57"/>
      <c r="K387" s="57"/>
      <c r="L387" s="57"/>
    </row>
  </sheetData>
  <sheetProtection/>
  <autoFilter ref="A11:I279"/>
  <mergeCells count="8">
    <mergeCell ref="F1:G1"/>
    <mergeCell ref="A7:G7"/>
    <mergeCell ref="F8:G8"/>
    <mergeCell ref="D2:G2"/>
    <mergeCell ref="D3:G3"/>
    <mergeCell ref="D4:G4"/>
    <mergeCell ref="D6:G6"/>
    <mergeCell ref="D5:G5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2010-12-13T09:27:12Z</cp:lastPrinted>
  <dcterms:created xsi:type="dcterms:W3CDTF">2004-12-08T13:17:20Z</dcterms:created>
  <dcterms:modified xsi:type="dcterms:W3CDTF">2010-12-14T04:06:49Z</dcterms:modified>
  <cp:category/>
  <cp:version/>
  <cp:contentType/>
  <cp:contentStatus/>
</cp:coreProperties>
</file>